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15576" windowHeight="12504"/>
  </bookViews>
  <sheets>
    <sheet name="Прил.1" sheetId="1" r:id="rId1"/>
    <sheet name="Прил. 2" sheetId="2" r:id="rId2"/>
  </sheets>
  <definedNames>
    <definedName name="_xlnm.Print_Area" localSheetId="0">Прил.1!$A$1:$M$75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7" i="1" l="1"/>
  <c r="M78" i="1"/>
  <c r="M79" i="1"/>
  <c r="M80" i="1"/>
  <c r="M81" i="1"/>
  <c r="M82" i="1"/>
  <c r="M83" i="1"/>
  <c r="M76" i="1"/>
  <c r="L77" i="1"/>
  <c r="L78" i="1"/>
  <c r="L79" i="1"/>
  <c r="L80" i="1"/>
  <c r="L81" i="1"/>
  <c r="L82" i="1"/>
  <c r="L83" i="1"/>
  <c r="L76" i="1"/>
  <c r="K77" i="1"/>
  <c r="K78" i="1"/>
  <c r="K79" i="1"/>
  <c r="K80" i="1"/>
  <c r="K81" i="1"/>
  <c r="K82" i="1"/>
  <c r="K83" i="1"/>
  <c r="K76" i="1"/>
  <c r="J77" i="1"/>
  <c r="J78" i="1"/>
  <c r="J79" i="1"/>
  <c r="J80" i="1"/>
  <c r="J81" i="1"/>
  <c r="J82" i="1"/>
  <c r="J83" i="1"/>
  <c r="J76" i="1"/>
  <c r="I77" i="1"/>
  <c r="I78" i="1"/>
  <c r="I79" i="1"/>
  <c r="I80" i="1"/>
  <c r="I81" i="1"/>
  <c r="I82" i="1"/>
  <c r="I83" i="1"/>
  <c r="I76" i="1"/>
  <c r="H77" i="1"/>
  <c r="H78" i="1"/>
  <c r="H79" i="1"/>
  <c r="H80" i="1"/>
  <c r="H81" i="1"/>
  <c r="H82" i="1"/>
  <c r="H83" i="1"/>
  <c r="H76" i="1"/>
  <c r="M14" i="2"/>
  <c r="M15" i="2"/>
  <c r="M16" i="2"/>
  <c r="M17" i="2"/>
  <c r="M18" i="2"/>
  <c r="M13" i="2"/>
  <c r="L14" i="2"/>
  <c r="L15" i="2"/>
  <c r="L16" i="2"/>
  <c r="L17" i="2"/>
  <c r="L18" i="2"/>
  <c r="L13" i="2"/>
  <c r="K14" i="2"/>
  <c r="K15" i="2"/>
  <c r="K16" i="2"/>
  <c r="K17" i="2"/>
  <c r="K18" i="2"/>
  <c r="K13" i="2"/>
  <c r="J14" i="2"/>
  <c r="J15" i="2"/>
  <c r="J16" i="2"/>
  <c r="J17" i="2"/>
  <c r="J18" i="2"/>
  <c r="J13" i="2"/>
  <c r="I14" i="2"/>
  <c r="I15" i="2"/>
  <c r="I16" i="2"/>
  <c r="I17" i="2"/>
  <c r="I18" i="2"/>
  <c r="I13" i="2"/>
  <c r="H14" i="2"/>
  <c r="H15" i="2"/>
  <c r="H16" i="2"/>
  <c r="H17" i="2"/>
  <c r="H18" i="2"/>
  <c r="H13" i="2"/>
  <c r="H74" i="1"/>
  <c r="I74" i="1"/>
  <c r="J74" i="1"/>
  <c r="K74" i="1"/>
  <c r="L74" i="1"/>
  <c r="M74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I31" i="1"/>
  <c r="I32" i="1"/>
  <c r="I33" i="1"/>
  <c r="I34" i="1"/>
  <c r="I35" i="1"/>
  <c r="I36" i="1"/>
  <c r="I37" i="1"/>
  <c r="I38" i="1"/>
  <c r="I39" i="1"/>
  <c r="I40" i="1"/>
  <c r="I41" i="1"/>
  <c r="I42" i="1"/>
  <c r="H32" i="1"/>
  <c r="H33" i="1"/>
  <c r="H34" i="1"/>
  <c r="H35" i="1"/>
  <c r="H36" i="1"/>
  <c r="H37" i="1"/>
  <c r="H38" i="1"/>
  <c r="H39" i="1"/>
  <c r="H40" i="1"/>
  <c r="H41" i="1"/>
  <c r="H22" i="1"/>
  <c r="I22" i="1"/>
  <c r="J22" i="1"/>
  <c r="K22" i="1"/>
  <c r="L22" i="1"/>
  <c r="M22" i="1"/>
  <c r="H23" i="1"/>
  <c r="I23" i="1"/>
  <c r="J23" i="1"/>
  <c r="K23" i="1"/>
  <c r="L23" i="1"/>
  <c r="M23" i="1"/>
  <c r="H24" i="1"/>
  <c r="I24" i="1"/>
  <c r="J24" i="1"/>
  <c r="K24" i="1"/>
  <c r="L24" i="1"/>
  <c r="M24" i="1"/>
  <c r="H25" i="1"/>
  <c r="I25" i="1"/>
  <c r="J25" i="1"/>
  <c r="K25" i="1"/>
  <c r="L25" i="1"/>
  <c r="M25" i="1"/>
  <c r="H26" i="1"/>
  <c r="I26" i="1"/>
  <c r="J26" i="1"/>
  <c r="K26" i="1"/>
  <c r="L26" i="1"/>
  <c r="M26" i="1"/>
  <c r="H27" i="1"/>
  <c r="I27" i="1"/>
  <c r="J27" i="1"/>
  <c r="K27" i="1"/>
  <c r="L27" i="1"/>
  <c r="M27" i="1"/>
  <c r="H28" i="1"/>
  <c r="I28" i="1"/>
  <c r="J28" i="1"/>
  <c r="K28" i="1"/>
  <c r="L28" i="1"/>
  <c r="M28" i="1"/>
  <c r="H29" i="1"/>
  <c r="I29" i="1"/>
  <c r="J29" i="1"/>
  <c r="K29" i="1"/>
  <c r="M29" i="1"/>
  <c r="H30" i="1"/>
  <c r="I30" i="1"/>
  <c r="J30" i="1"/>
  <c r="H31" i="1"/>
  <c r="H42" i="1"/>
  <c r="L42" i="1"/>
  <c r="H43" i="1"/>
  <c r="I43" i="1"/>
  <c r="L43" i="1"/>
  <c r="M43" i="1"/>
  <c r="H44" i="1"/>
  <c r="I44" i="1"/>
  <c r="J44" i="1"/>
  <c r="L44" i="1"/>
  <c r="M44" i="1"/>
  <c r="H45" i="1"/>
  <c r="I45" i="1"/>
  <c r="J45" i="1"/>
  <c r="L45" i="1"/>
  <c r="M45" i="1"/>
  <c r="H46" i="1"/>
  <c r="I46" i="1"/>
  <c r="J46" i="1"/>
  <c r="L46" i="1"/>
  <c r="M46" i="1"/>
  <c r="H47" i="1"/>
  <c r="I47" i="1"/>
  <c r="J47" i="1"/>
  <c r="L47" i="1"/>
  <c r="M47" i="1"/>
  <c r="H48" i="1"/>
  <c r="I48" i="1"/>
  <c r="J48" i="1"/>
  <c r="L48" i="1"/>
  <c r="M48" i="1"/>
  <c r="H49" i="1"/>
  <c r="I49" i="1"/>
  <c r="J49" i="1"/>
  <c r="L49" i="1"/>
  <c r="M49" i="1"/>
  <c r="H50" i="1"/>
  <c r="I50" i="1"/>
  <c r="J50" i="1"/>
  <c r="L50" i="1"/>
  <c r="M50" i="1"/>
  <c r="H51" i="1"/>
  <c r="I51" i="1"/>
  <c r="J51" i="1"/>
  <c r="L51" i="1"/>
  <c r="M51" i="1"/>
  <c r="H52" i="1"/>
  <c r="I52" i="1"/>
  <c r="J52" i="1"/>
  <c r="L52" i="1"/>
  <c r="M52" i="1"/>
  <c r="H53" i="1"/>
  <c r="I53" i="1"/>
  <c r="J53" i="1"/>
  <c r="L53" i="1"/>
  <c r="M53" i="1"/>
  <c r="H54" i="1"/>
  <c r="I54" i="1"/>
  <c r="J54" i="1"/>
  <c r="K54" i="1"/>
  <c r="L54" i="1"/>
  <c r="M54" i="1"/>
  <c r="H55" i="1"/>
  <c r="I55" i="1"/>
  <c r="J55" i="1"/>
  <c r="K55" i="1"/>
  <c r="L55" i="1"/>
  <c r="M55" i="1"/>
  <c r="H56" i="1"/>
  <c r="I56" i="1"/>
  <c r="J56" i="1"/>
  <c r="K56" i="1"/>
  <c r="L56" i="1"/>
  <c r="M56" i="1"/>
  <c r="H57" i="1"/>
  <c r="I57" i="1"/>
  <c r="J57" i="1"/>
  <c r="K57" i="1"/>
  <c r="L57" i="1"/>
  <c r="M57" i="1"/>
  <c r="H58" i="1"/>
  <c r="I58" i="1"/>
  <c r="J58" i="1"/>
  <c r="K58" i="1"/>
  <c r="L58" i="1"/>
  <c r="M58" i="1"/>
  <c r="H59" i="1"/>
  <c r="I59" i="1"/>
  <c r="J59" i="1"/>
  <c r="K59" i="1"/>
  <c r="L59" i="1"/>
  <c r="M59" i="1"/>
  <c r="H60" i="1"/>
  <c r="I60" i="1"/>
  <c r="J60" i="1"/>
  <c r="K60" i="1"/>
  <c r="L60" i="1"/>
  <c r="M60" i="1"/>
  <c r="H61" i="1"/>
  <c r="I61" i="1"/>
  <c r="J61" i="1"/>
  <c r="K61" i="1"/>
  <c r="L61" i="1"/>
  <c r="M61" i="1"/>
  <c r="H62" i="1"/>
  <c r="I62" i="1"/>
  <c r="J62" i="1"/>
  <c r="K62" i="1"/>
  <c r="L62" i="1"/>
  <c r="M62" i="1"/>
  <c r="H63" i="1"/>
  <c r="I63" i="1"/>
  <c r="J63" i="1"/>
  <c r="K63" i="1"/>
  <c r="L63" i="1"/>
  <c r="M63" i="1"/>
  <c r="H64" i="1"/>
  <c r="I64" i="1"/>
  <c r="J64" i="1"/>
  <c r="K64" i="1"/>
  <c r="L64" i="1"/>
  <c r="M64" i="1"/>
  <c r="H65" i="1"/>
  <c r="I65" i="1"/>
  <c r="J65" i="1"/>
  <c r="K65" i="1"/>
  <c r="L65" i="1"/>
  <c r="M65" i="1"/>
  <c r="H66" i="1"/>
  <c r="I66" i="1"/>
  <c r="J66" i="1"/>
  <c r="K66" i="1"/>
  <c r="L66" i="1"/>
  <c r="M66" i="1"/>
  <c r="H67" i="1"/>
  <c r="I67" i="1"/>
  <c r="J67" i="1"/>
  <c r="K67" i="1"/>
  <c r="L67" i="1"/>
  <c r="M67" i="1"/>
  <c r="H68" i="1"/>
  <c r="I68" i="1"/>
  <c r="J68" i="1"/>
  <c r="K68" i="1"/>
  <c r="L68" i="1"/>
  <c r="M68" i="1"/>
  <c r="H69" i="1"/>
  <c r="I69" i="1"/>
  <c r="J69" i="1"/>
  <c r="K69" i="1"/>
  <c r="L69" i="1"/>
  <c r="M69" i="1"/>
  <c r="H70" i="1"/>
  <c r="I70" i="1"/>
  <c r="J70" i="1"/>
  <c r="K70" i="1"/>
  <c r="L70" i="1"/>
  <c r="M70" i="1"/>
  <c r="H71" i="1"/>
  <c r="I71" i="1"/>
  <c r="J71" i="1"/>
  <c r="K71" i="1"/>
  <c r="L71" i="1"/>
  <c r="M71" i="1"/>
  <c r="H72" i="1"/>
  <c r="I72" i="1"/>
  <c r="J72" i="1"/>
  <c r="K72" i="1"/>
  <c r="L72" i="1"/>
  <c r="M72" i="1"/>
  <c r="H73" i="1"/>
  <c r="I73" i="1"/>
  <c r="J73" i="1"/>
  <c r="K73" i="1"/>
  <c r="L73" i="1"/>
  <c r="M73" i="1"/>
  <c r="K20" i="1"/>
  <c r="J19" i="1"/>
  <c r="K19" i="1"/>
  <c r="L19" i="1"/>
  <c r="M19" i="1"/>
  <c r="J20" i="1"/>
  <c r="L20" i="1"/>
  <c r="M20" i="1"/>
  <c r="J21" i="1"/>
  <c r="K21" i="1"/>
  <c r="L21" i="1"/>
  <c r="M21" i="1"/>
  <c r="I19" i="1"/>
  <c r="I20" i="1"/>
  <c r="I21" i="1"/>
  <c r="H19" i="1"/>
  <c r="H20" i="1"/>
  <c r="H21" i="1"/>
  <c r="M14" i="1"/>
  <c r="M15" i="1"/>
  <c r="M16" i="1"/>
  <c r="M17" i="1"/>
  <c r="M18" i="1"/>
  <c r="M13" i="1"/>
  <c r="L14" i="1"/>
  <c r="L15" i="1"/>
  <c r="L16" i="1"/>
  <c r="L17" i="1"/>
  <c r="L18" i="1"/>
  <c r="L13" i="1"/>
  <c r="K14" i="1"/>
  <c r="K15" i="1"/>
  <c r="K16" i="1"/>
  <c r="K17" i="1"/>
  <c r="K18" i="1"/>
  <c r="K13" i="1"/>
  <c r="J14" i="1"/>
  <c r="J15" i="1"/>
  <c r="J16" i="1"/>
  <c r="J17" i="1"/>
  <c r="J18" i="1"/>
  <c r="J13" i="1"/>
  <c r="I14" i="1"/>
  <c r="I15" i="1"/>
  <c r="I16" i="1"/>
  <c r="I17" i="1"/>
  <c r="I18" i="1"/>
  <c r="I13" i="1"/>
  <c r="H16" i="1"/>
  <c r="H17" i="1"/>
  <c r="H18" i="1"/>
  <c r="H14" i="1"/>
  <c r="H15" i="1"/>
  <c r="H13" i="1"/>
</calcChain>
</file>

<file path=xl/sharedStrings.xml><?xml version="1.0" encoding="utf-8"?>
<sst xmlns="http://schemas.openxmlformats.org/spreadsheetml/2006/main" count="183" uniqueCount="102">
  <si>
    <t xml:space="preserve">приложение 1 к Пояснительной записке
к отчету о выполнении муниципальных заданий на оказание муниципальных услуг (выполнение работ) в отношении   муниципальных учреждений 
Вачского муниципального района за 2019 год
</t>
  </si>
  <si>
    <t xml:space="preserve">Наименование главного распорядителя бюджетных средств (учредителя), отчетный период
</t>
  </si>
  <si>
    <t>Управление образования администрации Вачского муниципального района</t>
  </si>
  <si>
    <t xml:space="preserve">Отклонение  </t>
  </si>
  <si>
    <t xml:space="preserve">% отклонения </t>
  </si>
  <si>
    <t>№</t>
  </si>
  <si>
    <t>Наименование учреждения</t>
  </si>
  <si>
    <t>Наименование муниципальной услуги (работы)</t>
  </si>
  <si>
    <t>План</t>
  </si>
  <si>
    <t>Фактическое исполнение</t>
  </si>
  <si>
    <t>В натуральном выражении, ед.</t>
  </si>
  <si>
    <t>В стоймостном выражении, тыс. руб.</t>
  </si>
  <si>
    <t xml:space="preserve">В натуральном выражении, ед.
</t>
  </si>
  <si>
    <t xml:space="preserve">В стоймостном выражении, тыс. руб.
</t>
  </si>
  <si>
    <t>% отклонения  в натуральных показателях
(от 100%)</t>
  </si>
  <si>
    <t>% отклонения  в стоймосных показателях
(от 100%)</t>
  </si>
  <si>
    <t>% отклонения  в натуральных показателях с учетом допустимых    5 %
(от 95%)</t>
  </si>
  <si>
    <t>% отклонения  в стоймосных показателях с учетом допустимых    5 %
(от 95%)</t>
  </si>
  <si>
    <t>МБОУ Вачская СОШ</t>
  </si>
  <si>
    <t>Реализация основных общеобразовательных программ начального общего образования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</si>
  <si>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</si>
  <si>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среднего общего образования</t>
  </si>
  <si>
    <t>МБОУ Арефинская СОШ</t>
  </si>
  <si>
    <t>МБОУ Новосельская СОШ</t>
  </si>
  <si>
    <t>МБОУ Казаковская СОШ</t>
  </si>
  <si>
    <t>МБОУ Филинская СОШ</t>
  </si>
  <si>
    <t>МБОУ Алтунинская ООШ</t>
  </si>
  <si>
    <t>Реализация основных общеобразовательных программ дошкольного образования</t>
  </si>
  <si>
    <t>Присмотр и уход</t>
  </si>
  <si>
    <t>МБОУ Медоварцевская ООШ</t>
  </si>
  <si>
    <t>МБОУ Яковцевская ООШ</t>
  </si>
  <si>
    <t>МБОУ Чулковская ООШ</t>
  </si>
  <si>
    <t>МБОУ Клинская НОШ</t>
  </si>
  <si>
    <t>МБДОУ д/с № 1 " Березка "</t>
  </si>
  <si>
    <t>Объем муниципального задания в 2019 году</t>
  </si>
  <si>
    <t>Мониторинг выполнения муниципального задания по отрасли "Образование" за 2019 год</t>
  </si>
  <si>
    <t>МБДОУ д/с № 2 " Колокольчик"</t>
  </si>
  <si>
    <t>МБДОУ д/с № 3 " Рябинушка "</t>
  </si>
  <si>
    <t>МБДОУ д/с № 4 " Ромашка "</t>
  </si>
  <si>
    <t>МБДОУ д/с № 6 " Золотой ключик "</t>
  </si>
  <si>
    <t>МБДОУ д/с № 7 " Родничок "</t>
  </si>
  <si>
    <t>МБДОУ д/с № 8 " Колосок "</t>
  </si>
  <si>
    <t>МБДОУ д/с № 9 " Улыбка "</t>
  </si>
  <si>
    <t>МБДОУ д/с № 10 " Радуга "</t>
  </si>
  <si>
    <t>МБДОУ д/с № 11 " Теремок "</t>
  </si>
  <si>
    <t>МБДОУ д/с № 13 " Светлячок "</t>
  </si>
  <si>
    <t>МБДОУ д/с № 17 " Сказка "</t>
  </si>
  <si>
    <t>МБУ ДО "ЦДТ"</t>
  </si>
  <si>
    <t>МБОУ ДОД ДЮЦ "Ровесник"</t>
  </si>
  <si>
    <t>МБОУ ДОД ДООЦ "Дружба"</t>
  </si>
  <si>
    <t>МБУ "ХЭК"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</si>
  <si>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</si>
  <si>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</si>
  <si>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</si>
  <si>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</si>
  <si>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</si>
  <si>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</si>
  <si>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</si>
  <si>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</si>
  <si>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</si>
  <si>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</si>
  <si>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</si>
  <si>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</si>
  <si>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</si>
  <si>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</si>
  <si>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</si>
  <si>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</si>
  <si>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</si>
  <si>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</si>
  <si>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</si>
  <si>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</si>
  <si>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22.</t>
  </si>
  <si>
    <t>Реализация дополнительных общеразвивающих программ</t>
  </si>
  <si>
    <t>Организация отдыха детей и молодежи</t>
  </si>
  <si>
    <t>Содержание (эксплуатация) имущества, находящегося в государственной (муниципальной) собственности</t>
  </si>
  <si>
    <t>23.</t>
  </si>
  <si>
    <t>24.</t>
  </si>
  <si>
    <t>25.</t>
  </si>
  <si>
    <t>26.</t>
  </si>
  <si>
    <t>27.</t>
  </si>
  <si>
    <t xml:space="preserve">приложение 2 к Пояснительной записке
к отчету о выполнении муниципальных заданий на оказание муниципальных услуг (выполнение работ) в отношении   муниципальных учреждений 
Вачского муниципального района за 2019 год
</t>
  </si>
  <si>
    <t>Мониторинг выполнения муниципального задания по отрасли "Культура, кинематография" за 2019 год</t>
  </si>
  <si>
    <t>МБУК «ЦМКС»</t>
  </si>
  <si>
    <t>Показ  (организация показа)  концертных программ (услуга)</t>
  </si>
  <si>
    <t>Организация деятельности клубных формирований и формирований самодеятельного народного творчества (работа)</t>
  </si>
  <si>
    <t>МБУК «ЦМБС»</t>
  </si>
  <si>
    <t>Библиотечное, библиографическое и информационное обслуживание пользователей библиотеки (услуга)</t>
  </si>
  <si>
    <t>Формирование, учет, изучение, обеспечение физического сохранения и безопасности фондов библиотек, включая оцифровку фондов  (работа)</t>
  </si>
  <si>
    <t>МБУК «ВРИКМ»</t>
  </si>
  <si>
    <t>Публичный показ музейных предметов, музейных коллекций (услуга)</t>
  </si>
  <si>
    <t>Формирование, учет, изучение, обеспечение физического сохранения и безопасности музейных предметов, музейных коллекций (работа)</t>
  </si>
  <si>
    <t>Отдел культуры администрации Вачского муниципального района</t>
  </si>
  <si>
    <t>МБУ ДО "ДШИ"</t>
  </si>
  <si>
    <t>Реализация дополнительных  общеразвивающих программ</t>
  </si>
  <si>
    <t>Реализация дополнительных предпрофессиональных программ в области искусств (Народные инструменты)</t>
  </si>
  <si>
    <t>Реализация дополнительных предпрофессиональных программ в области искусств (Фортепиано)</t>
  </si>
  <si>
    <t>Реализация дополнительных предпрофессиональных программ в области искусств (Живопись)</t>
  </si>
  <si>
    <t>Реализация дополнительных предпрофессиональных программ в области искусств (Духовые и ударные инструменты)</t>
  </si>
  <si>
    <t>МБУ ДО "ДЮСШ "Арефино"</t>
  </si>
  <si>
    <t>Реализация дополнительных  общеразвивающих программ (в области спорта)</t>
  </si>
  <si>
    <t>Спортивная подготовка по олимпийским видам спорта (этап начальной подготовки)</t>
  </si>
  <si>
    <t>Спортивная подготовка по олимпийским видам спорта (тренировочный этап (этап спортивной специализации)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</si>
</sst>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8" x14ac:knownFonts="1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wrapTex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center" vertical="center"/>
    </xf>
    <xf numFmtId="4" fontId="0" fillId="2" borderId="5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165" fontId="0" fillId="2" borderId="5" xfId="0" applyNumberFormat="1" applyFill="1" applyBorder="1" applyAlignment="1">
      <alignment horizontal="center" vertical="center"/>
    </xf>
    <xf numFmtId="0" fontId="0" fillId="2" borderId="0" xfId="0" applyFill="1" applyAlignment="1">
      <alignment horizontal="right" vertical="center" wrapText="1"/>
    </xf>
    <xf numFmtId="4" fontId="5" fillId="2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4" fillId="2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0" fillId="2" borderId="0" xfId="0" applyFill="1"/>
    <xf numFmtId="0" fontId="5" fillId="0" borderId="8" xfId="0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center" vertical="center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" fontId="5" fillId="2" borderId="8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2" fontId="5" fillId="0" borderId="8" xfId="0" applyNumberFormat="1" applyFont="1" applyFill="1" applyBorder="1" applyAlignment="1">
      <alignment horizontal="center" vertical="center"/>
    </xf>
    <xf numFmtId="4" fontId="5" fillId="0" borderId="8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2" borderId="11" xfId="0" applyFill="1" applyBorder="1" applyAlignment="1">
      <alignment wrapText="1"/>
    </xf>
    <xf numFmtId="0" fontId="0" fillId="2" borderId="11" xfId="0" applyFill="1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2" borderId="2" xfId="0" applyFill="1" applyBorder="1" applyAlignment="1">
      <alignment wrapText="1"/>
    </xf>
    <xf numFmtId="3" fontId="0" fillId="2" borderId="8" xfId="0" applyNumberFormat="1" applyFill="1" applyBorder="1" applyAlignment="1">
      <alignment horizontal="center" vertical="center"/>
    </xf>
    <xf numFmtId="4" fontId="0" fillId="2" borderId="8" xfId="0" applyNumberFormat="1" applyFill="1" applyBorder="1" applyAlignment="1">
      <alignment horizontal="center" vertical="center"/>
    </xf>
    <xf numFmtId="164" fontId="0" fillId="2" borderId="8" xfId="0" applyNumberFormat="1" applyFill="1" applyBorder="1" applyAlignment="1">
      <alignment horizontal="center" vertical="center"/>
    </xf>
    <xf numFmtId="165" fontId="0" fillId="2" borderId="8" xfId="0" applyNumberForma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wrapText="1"/>
    </xf>
    <xf numFmtId="0" fontId="4" fillId="2" borderId="5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topLeftCell="B81" zoomScale="80" zoomScaleNormal="80" workbookViewId="0">
      <selection activeCell="D78" sqref="D78:F78"/>
    </sheetView>
  </sheetViews>
  <sheetFormatPr defaultRowHeight="14.4" x14ac:dyDescent="0.3"/>
  <cols>
    <col min="1" max="1" width="7" customWidth="1"/>
    <col min="2" max="2" width="34" customWidth="1"/>
    <col min="3" max="3" width="24.109375" customWidth="1"/>
    <col min="5" max="5" width="16.33203125" customWidth="1"/>
    <col min="7" max="7" width="14.88671875" customWidth="1"/>
  </cols>
  <sheetData>
    <row r="1" spans="1:14" ht="15" customHeight="1" x14ac:dyDescent="0.3">
      <c r="G1" s="65" t="s">
        <v>0</v>
      </c>
      <c r="H1" s="65"/>
      <c r="I1" s="65"/>
      <c r="J1" s="65"/>
      <c r="K1" s="65"/>
      <c r="L1" s="65"/>
      <c r="M1" s="65"/>
      <c r="N1" s="10"/>
    </row>
    <row r="2" spans="1:14" ht="28.5" customHeight="1" x14ac:dyDescent="0.3">
      <c r="G2" s="65"/>
      <c r="H2" s="65"/>
      <c r="I2" s="65"/>
      <c r="J2" s="65"/>
      <c r="K2" s="65"/>
      <c r="L2" s="65"/>
      <c r="M2" s="65"/>
      <c r="N2" s="10"/>
    </row>
    <row r="3" spans="1:14" ht="25.5" customHeight="1" x14ac:dyDescent="0.3">
      <c r="G3" s="65"/>
      <c r="H3" s="65"/>
      <c r="I3" s="65"/>
      <c r="J3" s="65"/>
      <c r="K3" s="65"/>
      <c r="L3" s="65"/>
      <c r="M3" s="65"/>
      <c r="N3" s="10"/>
    </row>
    <row r="4" spans="1:14" x14ac:dyDescent="0.3">
      <c r="G4" s="65"/>
      <c r="H4" s="65"/>
      <c r="I4" s="65"/>
      <c r="J4" s="65"/>
      <c r="K4" s="65"/>
      <c r="L4" s="65"/>
      <c r="M4" s="65"/>
      <c r="N4" s="10"/>
    </row>
    <row r="5" spans="1:14" x14ac:dyDescent="0.3">
      <c r="G5" s="65"/>
      <c r="H5" s="65"/>
      <c r="I5" s="65"/>
      <c r="J5" s="65"/>
      <c r="K5" s="65"/>
      <c r="L5" s="65"/>
      <c r="M5" s="65"/>
      <c r="N5" s="10"/>
    </row>
    <row r="7" spans="1:14" ht="15.6" x14ac:dyDescent="0.3">
      <c r="A7" s="52" t="s">
        <v>35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4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4" ht="34.5" customHeight="1" x14ac:dyDescent="0.3">
      <c r="A9" s="53" t="s">
        <v>1</v>
      </c>
      <c r="B9" s="54"/>
      <c r="C9" s="55"/>
      <c r="D9" s="59" t="s">
        <v>2</v>
      </c>
      <c r="E9" s="59"/>
      <c r="F9" s="59"/>
      <c r="G9" s="59"/>
      <c r="H9" s="59"/>
      <c r="I9" s="59"/>
      <c r="J9" s="59"/>
      <c r="K9" s="59"/>
      <c r="L9" s="59"/>
      <c r="M9" s="59"/>
    </row>
    <row r="10" spans="1:14" ht="38.25" customHeight="1" x14ac:dyDescent="0.3">
      <c r="A10" s="56"/>
      <c r="B10" s="57"/>
      <c r="C10" s="58"/>
      <c r="D10" s="60" t="s">
        <v>34</v>
      </c>
      <c r="E10" s="60"/>
      <c r="F10" s="60"/>
      <c r="G10" s="60"/>
      <c r="H10" s="59" t="s">
        <v>3</v>
      </c>
      <c r="I10" s="59"/>
      <c r="J10" s="59" t="s">
        <v>4</v>
      </c>
      <c r="K10" s="59"/>
      <c r="L10" s="59"/>
      <c r="M10" s="59"/>
    </row>
    <row r="11" spans="1:14" ht="33" customHeight="1" x14ac:dyDescent="0.3">
      <c r="A11" s="61" t="s">
        <v>5</v>
      </c>
      <c r="B11" s="63" t="s">
        <v>6</v>
      </c>
      <c r="C11" s="63" t="s">
        <v>7</v>
      </c>
      <c r="D11" s="60" t="s">
        <v>8</v>
      </c>
      <c r="E11" s="60"/>
      <c r="F11" s="60" t="s">
        <v>9</v>
      </c>
      <c r="G11" s="60"/>
      <c r="H11" s="59"/>
      <c r="I11" s="59"/>
      <c r="J11" s="59"/>
      <c r="K11" s="59"/>
      <c r="L11" s="59"/>
      <c r="M11" s="59"/>
    </row>
    <row r="12" spans="1:14" ht="157.19999999999999" customHeight="1" x14ac:dyDescent="0.3">
      <c r="A12" s="62"/>
      <c r="B12" s="64"/>
      <c r="C12" s="64"/>
      <c r="D12" s="3" t="s">
        <v>10</v>
      </c>
      <c r="E12" s="3" t="s">
        <v>11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</row>
    <row r="13" spans="1:14" s="16" customFormat="1" ht="0.6" hidden="1" customHeight="1" x14ac:dyDescent="0.3">
      <c r="A13" s="67" t="s">
        <v>51</v>
      </c>
      <c r="B13" s="66" t="s">
        <v>18</v>
      </c>
      <c r="C13" s="14" t="s">
        <v>19</v>
      </c>
      <c r="D13" s="6">
        <v>263</v>
      </c>
      <c r="E13" s="15">
        <v>15677219.189999999</v>
      </c>
      <c r="F13" s="6">
        <v>263</v>
      </c>
      <c r="G13" s="15">
        <v>15677219.189999999</v>
      </c>
      <c r="H13" s="6">
        <f>F13-D13</f>
        <v>0</v>
      </c>
      <c r="I13" s="7">
        <f>G13-E13</f>
        <v>0</v>
      </c>
      <c r="J13" s="8">
        <f>F13/D13*100-100</f>
        <v>0</v>
      </c>
      <c r="K13" s="7">
        <f>G13/E13*100-100</f>
        <v>0</v>
      </c>
      <c r="L13" s="9">
        <f>F13/D13*100-95</f>
        <v>5</v>
      </c>
      <c r="M13" s="9">
        <f>G13/E13*100-95</f>
        <v>5</v>
      </c>
    </row>
    <row r="14" spans="1:14" s="16" customFormat="1" ht="57.6" hidden="1" x14ac:dyDescent="0.3">
      <c r="A14" s="68"/>
      <c r="B14" s="66"/>
      <c r="C14" s="14" t="s">
        <v>20</v>
      </c>
      <c r="D14" s="5">
        <v>277</v>
      </c>
      <c r="E14" s="15">
        <v>16589978.189999999</v>
      </c>
      <c r="F14" s="5">
        <v>277</v>
      </c>
      <c r="G14" s="15">
        <v>16589978.189999999</v>
      </c>
      <c r="H14" s="6">
        <f t="shared" ref="H14:H21" si="0">F14-D14</f>
        <v>0</v>
      </c>
      <c r="I14" s="7">
        <f t="shared" ref="I14:I21" si="1">G14-E14</f>
        <v>0</v>
      </c>
      <c r="J14" s="8">
        <f t="shared" ref="J14:J18" si="2">F14/D14*100-100</f>
        <v>0</v>
      </c>
      <c r="K14" s="7">
        <f t="shared" ref="K14:K18" si="3">G14/E14*100-100</f>
        <v>0</v>
      </c>
      <c r="L14" s="9">
        <f t="shared" ref="L14:L18" si="4">F14/D14*100-95</f>
        <v>5</v>
      </c>
      <c r="M14" s="9">
        <f t="shared" ref="M14:M18" si="5">G14/E14*100-95</f>
        <v>5</v>
      </c>
    </row>
    <row r="15" spans="1:14" s="16" customFormat="1" ht="57.6" hidden="1" x14ac:dyDescent="0.3">
      <c r="A15" s="69"/>
      <c r="B15" s="66"/>
      <c r="C15" s="14" t="s">
        <v>21</v>
      </c>
      <c r="D15" s="5">
        <v>37</v>
      </c>
      <c r="E15" s="15">
        <v>2218321.29</v>
      </c>
      <c r="F15" s="5">
        <v>37</v>
      </c>
      <c r="G15" s="15">
        <v>2218321.29</v>
      </c>
      <c r="H15" s="6">
        <f t="shared" si="0"/>
        <v>0</v>
      </c>
      <c r="I15" s="7">
        <f t="shared" si="1"/>
        <v>0</v>
      </c>
      <c r="J15" s="8">
        <f t="shared" si="2"/>
        <v>0</v>
      </c>
      <c r="K15" s="7">
        <f t="shared" si="3"/>
        <v>0</v>
      </c>
      <c r="L15" s="9">
        <f t="shared" si="4"/>
        <v>5</v>
      </c>
      <c r="M15" s="9">
        <f t="shared" si="5"/>
        <v>5</v>
      </c>
    </row>
    <row r="16" spans="1:14" ht="55.8" hidden="1" customHeight="1" x14ac:dyDescent="0.3">
      <c r="A16" s="70" t="s">
        <v>52</v>
      </c>
      <c r="B16" s="50" t="s">
        <v>22</v>
      </c>
      <c r="C16" s="14" t="s">
        <v>19</v>
      </c>
      <c r="D16" s="17">
        <v>72</v>
      </c>
      <c r="E16" s="18">
        <v>5623167.3399999999</v>
      </c>
      <c r="F16" s="17">
        <v>72</v>
      </c>
      <c r="G16" s="18">
        <v>5623167.3399999999</v>
      </c>
      <c r="H16" s="6">
        <f t="shared" si="0"/>
        <v>0</v>
      </c>
      <c r="I16" s="7">
        <f t="shared" si="1"/>
        <v>0</v>
      </c>
      <c r="J16" s="8">
        <f t="shared" si="2"/>
        <v>0</v>
      </c>
      <c r="K16" s="7">
        <f t="shared" si="3"/>
        <v>0</v>
      </c>
      <c r="L16" s="9">
        <f t="shared" si="4"/>
        <v>5</v>
      </c>
      <c r="M16" s="9">
        <f t="shared" si="5"/>
        <v>5</v>
      </c>
    </row>
    <row r="17" spans="1:13" ht="57.6" hidden="1" x14ac:dyDescent="0.3">
      <c r="A17" s="71"/>
      <c r="B17" s="50"/>
      <c r="C17" s="14" t="s">
        <v>20</v>
      </c>
      <c r="D17" s="17">
        <v>93</v>
      </c>
      <c r="E17" s="19">
        <v>7263257.8200000003</v>
      </c>
      <c r="F17" s="17">
        <v>93</v>
      </c>
      <c r="G17" s="19">
        <v>7263257.8200000003</v>
      </c>
      <c r="H17" s="6">
        <f t="shared" si="0"/>
        <v>0</v>
      </c>
      <c r="I17" s="7">
        <f t="shared" si="1"/>
        <v>0</v>
      </c>
      <c r="J17" s="8">
        <f t="shared" si="2"/>
        <v>0</v>
      </c>
      <c r="K17" s="7">
        <f t="shared" si="3"/>
        <v>0</v>
      </c>
      <c r="L17" s="9">
        <f t="shared" si="4"/>
        <v>5</v>
      </c>
      <c r="M17" s="9">
        <f t="shared" si="5"/>
        <v>5</v>
      </c>
    </row>
    <row r="18" spans="1:13" ht="57.6" hidden="1" x14ac:dyDescent="0.3">
      <c r="A18" s="72"/>
      <c r="B18" s="50"/>
      <c r="C18" s="14" t="s">
        <v>21</v>
      </c>
      <c r="D18" s="20">
        <v>16</v>
      </c>
      <c r="E18" s="19">
        <v>1249592.75</v>
      </c>
      <c r="F18" s="20">
        <v>16</v>
      </c>
      <c r="G18" s="19">
        <v>1249592.75</v>
      </c>
      <c r="H18" s="6">
        <f t="shared" si="0"/>
        <v>0</v>
      </c>
      <c r="I18" s="7">
        <f t="shared" si="1"/>
        <v>0</v>
      </c>
      <c r="J18" s="8">
        <f t="shared" si="2"/>
        <v>0</v>
      </c>
      <c r="K18" s="7">
        <f t="shared" si="3"/>
        <v>0</v>
      </c>
      <c r="L18" s="9">
        <f t="shared" si="4"/>
        <v>5</v>
      </c>
      <c r="M18" s="9">
        <f t="shared" si="5"/>
        <v>5</v>
      </c>
    </row>
    <row r="19" spans="1:13" ht="57.6" hidden="1" x14ac:dyDescent="0.3">
      <c r="A19" s="70" t="s">
        <v>53</v>
      </c>
      <c r="B19" s="51" t="s">
        <v>23</v>
      </c>
      <c r="C19" s="14" t="s">
        <v>19</v>
      </c>
      <c r="D19" s="21">
        <v>46</v>
      </c>
      <c r="E19" s="22">
        <v>5391484.0700000003</v>
      </c>
      <c r="F19" s="21">
        <v>46</v>
      </c>
      <c r="G19" s="22">
        <v>5391484.0700000003</v>
      </c>
      <c r="H19" s="6">
        <f t="shared" si="0"/>
        <v>0</v>
      </c>
      <c r="I19" s="7">
        <f t="shared" si="1"/>
        <v>0</v>
      </c>
      <c r="J19" s="8">
        <f t="shared" ref="J19:J21" si="6">F19/D19*100-100</f>
        <v>0</v>
      </c>
      <c r="K19" s="7">
        <f t="shared" ref="K19:K21" si="7">G19/E19*100-100</f>
        <v>0</v>
      </c>
      <c r="L19" s="9">
        <f t="shared" ref="L19:L21" si="8">F19/D19*100-95</f>
        <v>5</v>
      </c>
      <c r="M19" s="9">
        <f t="shared" ref="M19:M21" si="9">G19/E19*100-95</f>
        <v>5</v>
      </c>
    </row>
    <row r="20" spans="1:13" ht="57.6" hidden="1" x14ac:dyDescent="0.3">
      <c r="A20" s="71"/>
      <c r="B20" s="51"/>
      <c r="C20" s="14" t="s">
        <v>20</v>
      </c>
      <c r="D20" s="21">
        <v>51</v>
      </c>
      <c r="E20" s="22">
        <v>5977514.9500000002</v>
      </c>
      <c r="F20" s="21">
        <v>51</v>
      </c>
      <c r="G20" s="23">
        <v>5977514.9500000002</v>
      </c>
      <c r="H20" s="6">
        <f t="shared" si="0"/>
        <v>0</v>
      </c>
      <c r="I20" s="7">
        <f t="shared" si="1"/>
        <v>0</v>
      </c>
      <c r="J20" s="8">
        <f t="shared" si="6"/>
        <v>0</v>
      </c>
      <c r="K20" s="7">
        <f t="shared" si="7"/>
        <v>0</v>
      </c>
      <c r="L20" s="9">
        <f t="shared" si="8"/>
        <v>5</v>
      </c>
      <c r="M20" s="9">
        <f t="shared" si="9"/>
        <v>5</v>
      </c>
    </row>
    <row r="21" spans="1:13" ht="57.6" hidden="1" x14ac:dyDescent="0.3">
      <c r="A21" s="72"/>
      <c r="B21" s="51"/>
      <c r="C21" s="14" t="s">
        <v>21</v>
      </c>
      <c r="D21" s="21">
        <v>6</v>
      </c>
      <c r="E21" s="22">
        <v>703237.06</v>
      </c>
      <c r="F21" s="21">
        <v>6</v>
      </c>
      <c r="G21" s="22">
        <v>703237.06</v>
      </c>
      <c r="H21" s="6">
        <f t="shared" si="0"/>
        <v>0</v>
      </c>
      <c r="I21" s="7">
        <f t="shared" si="1"/>
        <v>0</v>
      </c>
      <c r="J21" s="8">
        <f t="shared" si="6"/>
        <v>0</v>
      </c>
      <c r="K21" s="7">
        <f t="shared" si="7"/>
        <v>0</v>
      </c>
      <c r="L21" s="9">
        <f t="shared" si="8"/>
        <v>5</v>
      </c>
      <c r="M21" s="9">
        <f t="shared" si="9"/>
        <v>5</v>
      </c>
    </row>
    <row r="22" spans="1:13" ht="51.6" hidden="1" customHeight="1" x14ac:dyDescent="0.3">
      <c r="A22" s="70" t="s">
        <v>54</v>
      </c>
      <c r="B22" s="51" t="s">
        <v>24</v>
      </c>
      <c r="C22" s="14" t="s">
        <v>19</v>
      </c>
      <c r="D22" s="21">
        <v>52</v>
      </c>
      <c r="E22" s="22">
        <v>4691940.01</v>
      </c>
      <c r="F22" s="21">
        <v>52</v>
      </c>
      <c r="G22" s="22">
        <v>4691940.01</v>
      </c>
      <c r="H22" s="6">
        <f t="shared" ref="H22:H74" si="10">F22-D22</f>
        <v>0</v>
      </c>
      <c r="I22" s="7">
        <f t="shared" ref="I22:I73" si="11">G22-E22</f>
        <v>0</v>
      </c>
      <c r="J22" s="8">
        <f t="shared" ref="J22:J73" si="12">F22/D22*100-100</f>
        <v>0</v>
      </c>
      <c r="K22" s="7">
        <f t="shared" ref="K22:K73" si="13">G22/E22*100-100</f>
        <v>0</v>
      </c>
      <c r="L22" s="9">
        <f t="shared" ref="L22:L73" si="14">F22/D22*100-95</f>
        <v>5</v>
      </c>
      <c r="M22" s="9">
        <f t="shared" ref="M22:M73" si="15">G22/E22*100-95</f>
        <v>5</v>
      </c>
    </row>
    <row r="23" spans="1:13" ht="15" hidden="1" customHeight="1" x14ac:dyDescent="0.3">
      <c r="A23" s="71"/>
      <c r="B23" s="51"/>
      <c r="C23" s="14" t="s">
        <v>20</v>
      </c>
      <c r="D23" s="21">
        <v>66</v>
      </c>
      <c r="E23" s="22">
        <v>5955154.6399999997</v>
      </c>
      <c r="F23" s="21">
        <v>66</v>
      </c>
      <c r="G23" s="22">
        <v>5955154.6399999997</v>
      </c>
      <c r="H23" s="6">
        <f t="shared" si="10"/>
        <v>0</v>
      </c>
      <c r="I23" s="7">
        <f t="shared" si="11"/>
        <v>0</v>
      </c>
      <c r="J23" s="8">
        <f t="shared" si="12"/>
        <v>0</v>
      </c>
      <c r="K23" s="7">
        <f t="shared" si="13"/>
        <v>0</v>
      </c>
      <c r="L23" s="9">
        <f t="shared" si="14"/>
        <v>5</v>
      </c>
      <c r="M23" s="9">
        <f t="shared" si="15"/>
        <v>5</v>
      </c>
    </row>
    <row r="24" spans="1:13" ht="57.6" hidden="1" x14ac:dyDescent="0.3">
      <c r="A24" s="72"/>
      <c r="B24" s="51"/>
      <c r="C24" s="14" t="s">
        <v>21</v>
      </c>
      <c r="D24" s="21">
        <v>13</v>
      </c>
      <c r="E24" s="22">
        <v>1172985</v>
      </c>
      <c r="F24" s="21">
        <v>13</v>
      </c>
      <c r="G24" s="22">
        <v>1172985</v>
      </c>
      <c r="H24" s="6">
        <f t="shared" si="10"/>
        <v>0</v>
      </c>
      <c r="I24" s="7">
        <f t="shared" si="11"/>
        <v>0</v>
      </c>
      <c r="J24" s="8">
        <f t="shared" si="12"/>
        <v>0</v>
      </c>
      <c r="K24" s="7">
        <f t="shared" si="13"/>
        <v>0</v>
      </c>
      <c r="L24" s="9">
        <f t="shared" si="14"/>
        <v>5</v>
      </c>
      <c r="M24" s="9">
        <f t="shared" si="15"/>
        <v>5</v>
      </c>
    </row>
    <row r="25" spans="1:13" ht="57.6" hidden="1" x14ac:dyDescent="0.3">
      <c r="A25" s="70" t="s">
        <v>55</v>
      </c>
      <c r="B25" s="51" t="s">
        <v>25</v>
      </c>
      <c r="C25" s="14" t="s">
        <v>19</v>
      </c>
      <c r="D25" s="21">
        <v>70</v>
      </c>
      <c r="E25" s="23">
        <v>6114144.7400000002</v>
      </c>
      <c r="F25" s="21">
        <v>70</v>
      </c>
      <c r="G25" s="23">
        <v>6114144.7400000002</v>
      </c>
      <c r="H25" s="6">
        <f t="shared" si="10"/>
        <v>0</v>
      </c>
      <c r="I25" s="7">
        <f t="shared" si="11"/>
        <v>0</v>
      </c>
      <c r="J25" s="8">
        <f t="shared" si="12"/>
        <v>0</v>
      </c>
      <c r="K25" s="7">
        <f t="shared" si="13"/>
        <v>0</v>
      </c>
      <c r="L25" s="9">
        <f t="shared" si="14"/>
        <v>5</v>
      </c>
      <c r="M25" s="9">
        <f t="shared" si="15"/>
        <v>5</v>
      </c>
    </row>
    <row r="26" spans="1:13" ht="57.6" hidden="1" x14ac:dyDescent="0.3">
      <c r="A26" s="71"/>
      <c r="B26" s="51"/>
      <c r="C26" s="14" t="s">
        <v>20</v>
      </c>
      <c r="D26" s="21">
        <v>107</v>
      </c>
      <c r="E26" s="23">
        <v>9345906.9600000009</v>
      </c>
      <c r="F26" s="21">
        <v>107</v>
      </c>
      <c r="G26" s="23">
        <v>9345906.9600000009</v>
      </c>
      <c r="H26" s="6">
        <f t="shared" si="10"/>
        <v>0</v>
      </c>
      <c r="I26" s="7">
        <f t="shared" si="11"/>
        <v>0</v>
      </c>
      <c r="J26" s="8">
        <f t="shared" si="12"/>
        <v>0</v>
      </c>
      <c r="K26" s="7">
        <f t="shared" si="13"/>
        <v>0</v>
      </c>
      <c r="L26" s="9">
        <f t="shared" si="14"/>
        <v>5</v>
      </c>
      <c r="M26" s="9">
        <f t="shared" si="15"/>
        <v>5</v>
      </c>
    </row>
    <row r="27" spans="1:13" ht="57.6" hidden="1" x14ac:dyDescent="0.3">
      <c r="A27" s="72"/>
      <c r="B27" s="51"/>
      <c r="C27" s="14" t="s">
        <v>21</v>
      </c>
      <c r="D27" s="21">
        <v>5</v>
      </c>
      <c r="E27" s="23">
        <v>436724.62</v>
      </c>
      <c r="F27" s="21">
        <v>5</v>
      </c>
      <c r="G27" s="23">
        <v>436724.62</v>
      </c>
      <c r="H27" s="6">
        <f t="shared" si="10"/>
        <v>0</v>
      </c>
      <c r="I27" s="7">
        <f t="shared" si="11"/>
        <v>0</v>
      </c>
      <c r="J27" s="8">
        <f t="shared" si="12"/>
        <v>0</v>
      </c>
      <c r="K27" s="7">
        <f t="shared" si="13"/>
        <v>0</v>
      </c>
      <c r="L27" s="9">
        <f t="shared" si="14"/>
        <v>5</v>
      </c>
      <c r="M27" s="9">
        <f t="shared" si="15"/>
        <v>5</v>
      </c>
    </row>
    <row r="28" spans="1:13" ht="56.4" hidden="1" customHeight="1" x14ac:dyDescent="0.3">
      <c r="A28" s="70" t="s">
        <v>56</v>
      </c>
      <c r="B28" s="76" t="s">
        <v>26</v>
      </c>
      <c r="C28" s="24" t="s">
        <v>19</v>
      </c>
      <c r="D28" s="20">
        <v>19</v>
      </c>
      <c r="E28" s="25">
        <v>2621016.9</v>
      </c>
      <c r="F28" s="20">
        <v>19</v>
      </c>
      <c r="G28" s="25">
        <v>2621016.9</v>
      </c>
      <c r="H28" s="26">
        <f t="shared" si="10"/>
        <v>0</v>
      </c>
      <c r="I28" s="27">
        <f t="shared" si="11"/>
        <v>0</v>
      </c>
      <c r="J28" s="8">
        <f t="shared" si="12"/>
        <v>0</v>
      </c>
      <c r="K28" s="7">
        <f t="shared" si="13"/>
        <v>0</v>
      </c>
      <c r="L28" s="9">
        <f t="shared" si="14"/>
        <v>5</v>
      </c>
      <c r="M28" s="9">
        <f t="shared" si="15"/>
        <v>5</v>
      </c>
    </row>
    <row r="29" spans="1:13" ht="57.6" hidden="1" x14ac:dyDescent="0.3">
      <c r="A29" s="71"/>
      <c r="B29" s="76"/>
      <c r="C29" s="24" t="s">
        <v>20</v>
      </c>
      <c r="D29" s="20">
        <v>18</v>
      </c>
      <c r="E29" s="25">
        <v>2507626.5299999998</v>
      </c>
      <c r="F29" s="20">
        <v>18</v>
      </c>
      <c r="G29" s="25">
        <v>2507626.5299999998</v>
      </c>
      <c r="H29" s="26">
        <f t="shared" si="10"/>
        <v>0</v>
      </c>
      <c r="I29" s="27">
        <f t="shared" si="11"/>
        <v>0</v>
      </c>
      <c r="J29" s="8">
        <f t="shared" si="12"/>
        <v>0</v>
      </c>
      <c r="K29" s="7">
        <f t="shared" si="13"/>
        <v>0</v>
      </c>
      <c r="L29" s="9">
        <f t="shared" si="14"/>
        <v>5</v>
      </c>
      <c r="M29" s="9">
        <f t="shared" si="15"/>
        <v>5</v>
      </c>
    </row>
    <row r="30" spans="1:13" ht="57.6" hidden="1" x14ac:dyDescent="0.3">
      <c r="A30" s="71"/>
      <c r="B30" s="76"/>
      <c r="C30" s="24" t="s">
        <v>27</v>
      </c>
      <c r="D30" s="20">
        <v>22</v>
      </c>
      <c r="E30" s="28">
        <v>2381700</v>
      </c>
      <c r="F30" s="20">
        <v>22</v>
      </c>
      <c r="G30" s="28">
        <v>2381700</v>
      </c>
      <c r="H30" s="26">
        <f t="shared" si="10"/>
        <v>0</v>
      </c>
      <c r="I30" s="27">
        <f t="shared" si="11"/>
        <v>0</v>
      </c>
      <c r="J30" s="8">
        <f t="shared" si="12"/>
        <v>0</v>
      </c>
      <c r="K30" s="7">
        <f t="shared" si="13"/>
        <v>0</v>
      </c>
      <c r="L30" s="9">
        <f t="shared" si="14"/>
        <v>5</v>
      </c>
      <c r="M30" s="9">
        <f t="shared" si="15"/>
        <v>5</v>
      </c>
    </row>
    <row r="31" spans="1:13" hidden="1" x14ac:dyDescent="0.3">
      <c r="A31" s="72"/>
      <c r="B31" s="76"/>
      <c r="C31" s="24" t="s">
        <v>28</v>
      </c>
      <c r="D31" s="20">
        <v>22</v>
      </c>
      <c r="E31" s="28">
        <v>976550</v>
      </c>
      <c r="F31" s="20">
        <v>22</v>
      </c>
      <c r="G31" s="28">
        <v>976550</v>
      </c>
      <c r="H31" s="26">
        <f t="shared" si="10"/>
        <v>0</v>
      </c>
      <c r="I31" s="27">
        <f t="shared" si="11"/>
        <v>0</v>
      </c>
      <c r="J31" s="8">
        <f t="shared" si="12"/>
        <v>0</v>
      </c>
      <c r="K31" s="7">
        <f t="shared" si="13"/>
        <v>0</v>
      </c>
      <c r="L31" s="9">
        <f t="shared" si="14"/>
        <v>5</v>
      </c>
      <c r="M31" s="9">
        <f t="shared" si="15"/>
        <v>5</v>
      </c>
    </row>
    <row r="32" spans="1:13" ht="57.6" hidden="1" x14ac:dyDescent="0.3">
      <c r="A32" s="70" t="s">
        <v>57</v>
      </c>
      <c r="B32" s="76" t="s">
        <v>29</v>
      </c>
      <c r="C32" s="14" t="s">
        <v>19</v>
      </c>
      <c r="D32" s="31">
        <v>6</v>
      </c>
      <c r="E32" s="28">
        <v>1706033.88</v>
      </c>
      <c r="F32" s="28">
        <v>6</v>
      </c>
      <c r="G32" s="28">
        <v>1706033.88</v>
      </c>
      <c r="H32" s="26">
        <f t="shared" si="10"/>
        <v>0</v>
      </c>
      <c r="I32" s="27">
        <f t="shared" si="11"/>
        <v>0</v>
      </c>
      <c r="J32" s="8">
        <f t="shared" si="12"/>
        <v>0</v>
      </c>
      <c r="K32" s="7">
        <f t="shared" si="13"/>
        <v>0</v>
      </c>
      <c r="L32" s="9">
        <f t="shared" si="14"/>
        <v>5</v>
      </c>
      <c r="M32" s="9">
        <f t="shared" si="15"/>
        <v>5</v>
      </c>
    </row>
    <row r="33" spans="1:13" ht="57.6" hidden="1" x14ac:dyDescent="0.3">
      <c r="A33" s="71"/>
      <c r="B33" s="76"/>
      <c r="C33" s="14" t="s">
        <v>20</v>
      </c>
      <c r="D33" s="31">
        <v>11</v>
      </c>
      <c r="E33" s="28">
        <v>3403495.46</v>
      </c>
      <c r="F33" s="28">
        <v>11</v>
      </c>
      <c r="G33" s="28">
        <v>3403495.46</v>
      </c>
      <c r="H33" s="26">
        <f t="shared" si="10"/>
        <v>0</v>
      </c>
      <c r="I33" s="27">
        <f t="shared" si="11"/>
        <v>0</v>
      </c>
      <c r="J33" s="8">
        <f t="shared" si="12"/>
        <v>0</v>
      </c>
      <c r="K33" s="7">
        <f t="shared" si="13"/>
        <v>0</v>
      </c>
      <c r="L33" s="9">
        <f t="shared" si="14"/>
        <v>5</v>
      </c>
      <c r="M33" s="9">
        <f t="shared" si="15"/>
        <v>5</v>
      </c>
    </row>
    <row r="34" spans="1:13" ht="57.6" hidden="1" x14ac:dyDescent="0.3">
      <c r="A34" s="71"/>
      <c r="B34" s="76"/>
      <c r="C34" s="14" t="s">
        <v>27</v>
      </c>
      <c r="D34" s="31">
        <v>5</v>
      </c>
      <c r="E34" s="28">
        <v>1021050</v>
      </c>
      <c r="F34" s="28">
        <v>5</v>
      </c>
      <c r="G34" s="28">
        <v>1021050</v>
      </c>
      <c r="H34" s="26">
        <f t="shared" si="10"/>
        <v>0</v>
      </c>
      <c r="I34" s="27">
        <f t="shared" si="11"/>
        <v>0</v>
      </c>
      <c r="J34" s="8">
        <f t="shared" si="12"/>
        <v>0</v>
      </c>
      <c r="K34" s="7">
        <f t="shared" si="13"/>
        <v>0</v>
      </c>
      <c r="L34" s="9">
        <f t="shared" si="14"/>
        <v>5</v>
      </c>
      <c r="M34" s="9">
        <f t="shared" si="15"/>
        <v>5</v>
      </c>
    </row>
    <row r="35" spans="1:13" hidden="1" x14ac:dyDescent="0.3">
      <c r="A35" s="72"/>
      <c r="B35" s="76"/>
      <c r="C35" s="14" t="s">
        <v>28</v>
      </c>
      <c r="D35" s="31">
        <v>5</v>
      </c>
      <c r="E35" s="28">
        <v>345930</v>
      </c>
      <c r="F35" s="28">
        <v>5</v>
      </c>
      <c r="G35" s="28">
        <v>345930</v>
      </c>
      <c r="H35" s="26">
        <f t="shared" si="10"/>
        <v>0</v>
      </c>
      <c r="I35" s="27">
        <f t="shared" si="11"/>
        <v>0</v>
      </c>
      <c r="J35" s="8">
        <f t="shared" si="12"/>
        <v>0</v>
      </c>
      <c r="K35" s="7">
        <f t="shared" si="13"/>
        <v>0</v>
      </c>
      <c r="L35" s="9">
        <f t="shared" si="14"/>
        <v>5</v>
      </c>
      <c r="M35" s="9">
        <f t="shared" si="15"/>
        <v>5</v>
      </c>
    </row>
    <row r="36" spans="1:13" ht="57.6" hidden="1" x14ac:dyDescent="0.3">
      <c r="A36" s="70" t="s">
        <v>58</v>
      </c>
      <c r="B36" s="51" t="s">
        <v>30</v>
      </c>
      <c r="C36" s="14" t="s">
        <v>19</v>
      </c>
      <c r="D36" s="17">
        <v>14</v>
      </c>
      <c r="E36" s="29">
        <v>1874518.64</v>
      </c>
      <c r="F36" s="17">
        <v>14</v>
      </c>
      <c r="G36" s="29">
        <v>1874518.64</v>
      </c>
      <c r="H36" s="26">
        <f t="shared" si="10"/>
        <v>0</v>
      </c>
      <c r="I36" s="27">
        <f t="shared" si="11"/>
        <v>0</v>
      </c>
      <c r="J36" s="8">
        <f t="shared" si="12"/>
        <v>0</v>
      </c>
      <c r="K36" s="7">
        <f t="shared" si="13"/>
        <v>0</v>
      </c>
      <c r="L36" s="9">
        <f t="shared" si="14"/>
        <v>5</v>
      </c>
      <c r="M36" s="9">
        <f t="shared" si="15"/>
        <v>5</v>
      </c>
    </row>
    <row r="37" spans="1:13" ht="55.8" hidden="1" customHeight="1" x14ac:dyDescent="0.3">
      <c r="A37" s="71"/>
      <c r="B37" s="51"/>
      <c r="C37" s="14" t="s">
        <v>20</v>
      </c>
      <c r="D37" s="20">
        <v>13</v>
      </c>
      <c r="E37" s="29">
        <v>3779088.74</v>
      </c>
      <c r="F37" s="20">
        <v>13</v>
      </c>
      <c r="G37" s="29">
        <v>3779088.74</v>
      </c>
      <c r="H37" s="26">
        <f t="shared" si="10"/>
        <v>0</v>
      </c>
      <c r="I37" s="27">
        <f t="shared" si="11"/>
        <v>0</v>
      </c>
      <c r="J37" s="8">
        <f t="shared" si="12"/>
        <v>0</v>
      </c>
      <c r="K37" s="7">
        <f t="shared" si="13"/>
        <v>0</v>
      </c>
      <c r="L37" s="9">
        <f t="shared" si="14"/>
        <v>5</v>
      </c>
      <c r="M37" s="9">
        <f t="shared" si="15"/>
        <v>5</v>
      </c>
    </row>
    <row r="38" spans="1:13" ht="57.6" hidden="1" x14ac:dyDescent="0.3">
      <c r="A38" s="71"/>
      <c r="B38" s="51"/>
      <c r="C38" s="14" t="s">
        <v>27</v>
      </c>
      <c r="D38" s="20">
        <v>12</v>
      </c>
      <c r="E38" s="29">
        <v>1331750</v>
      </c>
      <c r="F38" s="20">
        <v>12</v>
      </c>
      <c r="G38" s="29">
        <v>1331750</v>
      </c>
      <c r="H38" s="26">
        <f t="shared" si="10"/>
        <v>0</v>
      </c>
      <c r="I38" s="27">
        <f t="shared" si="11"/>
        <v>0</v>
      </c>
      <c r="J38" s="8">
        <f t="shared" si="12"/>
        <v>0</v>
      </c>
      <c r="K38" s="7">
        <f t="shared" si="13"/>
        <v>0</v>
      </c>
      <c r="L38" s="9">
        <f t="shared" si="14"/>
        <v>5</v>
      </c>
      <c r="M38" s="9">
        <f t="shared" si="15"/>
        <v>5</v>
      </c>
    </row>
    <row r="39" spans="1:13" hidden="1" x14ac:dyDescent="0.3">
      <c r="A39" s="72"/>
      <c r="B39" s="51"/>
      <c r="C39" s="14" t="s">
        <v>28</v>
      </c>
      <c r="D39" s="20">
        <v>12</v>
      </c>
      <c r="E39" s="29">
        <v>643900</v>
      </c>
      <c r="F39" s="20">
        <v>12</v>
      </c>
      <c r="G39" s="29">
        <v>643900</v>
      </c>
      <c r="H39" s="26">
        <f t="shared" si="10"/>
        <v>0</v>
      </c>
      <c r="I39" s="27">
        <f t="shared" si="11"/>
        <v>0</v>
      </c>
      <c r="J39" s="8">
        <f t="shared" si="12"/>
        <v>0</v>
      </c>
      <c r="K39" s="7">
        <f t="shared" si="13"/>
        <v>0</v>
      </c>
      <c r="L39" s="9">
        <f t="shared" si="14"/>
        <v>5</v>
      </c>
      <c r="M39" s="9">
        <f t="shared" si="15"/>
        <v>5</v>
      </c>
    </row>
    <row r="40" spans="1:13" ht="57.6" hidden="1" x14ac:dyDescent="0.3">
      <c r="A40" s="67" t="s">
        <v>59</v>
      </c>
      <c r="B40" s="51" t="s">
        <v>31</v>
      </c>
      <c r="C40" s="14" t="s">
        <v>19</v>
      </c>
      <c r="D40" s="30">
        <v>16</v>
      </c>
      <c r="E40" s="11">
        <v>2026261.95</v>
      </c>
      <c r="F40" s="30">
        <v>16</v>
      </c>
      <c r="G40" s="11">
        <v>2026261.95</v>
      </c>
      <c r="H40" s="6">
        <f t="shared" si="10"/>
        <v>0</v>
      </c>
      <c r="I40" s="7">
        <f t="shared" si="11"/>
        <v>0</v>
      </c>
      <c r="J40" s="8">
        <f t="shared" si="12"/>
        <v>0</v>
      </c>
      <c r="K40" s="7">
        <f t="shared" si="13"/>
        <v>0</v>
      </c>
      <c r="L40" s="9">
        <f t="shared" si="14"/>
        <v>5</v>
      </c>
      <c r="M40" s="9">
        <f t="shared" si="15"/>
        <v>5</v>
      </c>
    </row>
    <row r="41" spans="1:13" ht="57.6" hidden="1" x14ac:dyDescent="0.3">
      <c r="A41" s="68"/>
      <c r="B41" s="51"/>
      <c r="C41" s="14" t="s">
        <v>20</v>
      </c>
      <c r="D41" s="30">
        <v>22</v>
      </c>
      <c r="E41" s="11">
        <v>5987541.4299999997</v>
      </c>
      <c r="F41" s="30">
        <v>22</v>
      </c>
      <c r="G41" s="11">
        <v>5987541.4299999997</v>
      </c>
      <c r="H41" s="6">
        <f t="shared" si="10"/>
        <v>0</v>
      </c>
      <c r="I41" s="7">
        <f t="shared" si="11"/>
        <v>0</v>
      </c>
      <c r="J41" s="8">
        <f t="shared" si="12"/>
        <v>0</v>
      </c>
      <c r="K41" s="7">
        <f t="shared" si="13"/>
        <v>0</v>
      </c>
      <c r="L41" s="9">
        <f t="shared" si="14"/>
        <v>5</v>
      </c>
      <c r="M41" s="9">
        <f t="shared" si="15"/>
        <v>5</v>
      </c>
    </row>
    <row r="42" spans="1:13" ht="57.6" hidden="1" x14ac:dyDescent="0.3">
      <c r="A42" s="68"/>
      <c r="B42" s="51"/>
      <c r="C42" s="14" t="s">
        <v>27</v>
      </c>
      <c r="D42" s="30">
        <v>17</v>
      </c>
      <c r="E42" s="11">
        <v>2606300</v>
      </c>
      <c r="F42" s="30">
        <v>17</v>
      </c>
      <c r="G42" s="11">
        <v>2606300</v>
      </c>
      <c r="H42" s="6">
        <f t="shared" si="10"/>
        <v>0</v>
      </c>
      <c r="I42" s="7">
        <f t="shared" si="11"/>
        <v>0</v>
      </c>
      <c r="J42" s="8">
        <f t="shared" si="12"/>
        <v>0</v>
      </c>
      <c r="K42" s="7">
        <f t="shared" si="13"/>
        <v>0</v>
      </c>
      <c r="L42" s="9">
        <f t="shared" si="14"/>
        <v>5</v>
      </c>
      <c r="M42" s="9">
        <f t="shared" si="15"/>
        <v>5</v>
      </c>
    </row>
    <row r="43" spans="1:13" hidden="1" x14ac:dyDescent="0.3">
      <c r="A43" s="69"/>
      <c r="B43" s="51"/>
      <c r="C43" s="14" t="s">
        <v>28</v>
      </c>
      <c r="D43" s="30">
        <v>17</v>
      </c>
      <c r="E43" s="11">
        <v>1143200</v>
      </c>
      <c r="F43" s="30">
        <v>17</v>
      </c>
      <c r="G43" s="11">
        <v>1143200</v>
      </c>
      <c r="H43" s="6">
        <f t="shared" si="10"/>
        <v>0</v>
      </c>
      <c r="I43" s="7">
        <f t="shared" si="11"/>
        <v>0</v>
      </c>
      <c r="J43" s="8">
        <f t="shared" si="12"/>
        <v>0</v>
      </c>
      <c r="K43" s="7">
        <f t="shared" si="13"/>
        <v>0</v>
      </c>
      <c r="L43" s="9">
        <f t="shared" si="14"/>
        <v>5</v>
      </c>
      <c r="M43" s="9">
        <f t="shared" si="15"/>
        <v>5</v>
      </c>
    </row>
    <row r="44" spans="1:13" ht="57.6" hidden="1" x14ac:dyDescent="0.3">
      <c r="A44" s="73" t="s">
        <v>60</v>
      </c>
      <c r="B44" s="51" t="s">
        <v>32</v>
      </c>
      <c r="C44" s="14" t="s">
        <v>19</v>
      </c>
      <c r="D44" s="32">
        <v>5</v>
      </c>
      <c r="E44" s="33">
        <v>1422379.2</v>
      </c>
      <c r="F44" s="32">
        <v>5</v>
      </c>
      <c r="G44" s="33">
        <v>1422379.2</v>
      </c>
      <c r="H44" s="6">
        <f t="shared" si="10"/>
        <v>0</v>
      </c>
      <c r="I44" s="7">
        <f t="shared" si="11"/>
        <v>0</v>
      </c>
      <c r="J44" s="8">
        <f t="shared" si="12"/>
        <v>0</v>
      </c>
      <c r="K44" s="7">
        <f t="shared" si="13"/>
        <v>0</v>
      </c>
      <c r="L44" s="9">
        <f t="shared" si="14"/>
        <v>5</v>
      </c>
      <c r="M44" s="9">
        <f t="shared" si="15"/>
        <v>5</v>
      </c>
    </row>
    <row r="45" spans="1:13" ht="57.6" hidden="1" x14ac:dyDescent="0.3">
      <c r="A45" s="74"/>
      <c r="B45" s="51"/>
      <c r="C45" s="14" t="s">
        <v>27</v>
      </c>
      <c r="D45" s="5">
        <v>3</v>
      </c>
      <c r="E45" s="11">
        <v>1043660</v>
      </c>
      <c r="F45" s="5">
        <v>3</v>
      </c>
      <c r="G45" s="11">
        <v>1043660</v>
      </c>
      <c r="H45" s="6">
        <f t="shared" si="10"/>
        <v>0</v>
      </c>
      <c r="I45" s="7">
        <f t="shared" si="11"/>
        <v>0</v>
      </c>
      <c r="J45" s="8">
        <f t="shared" si="12"/>
        <v>0</v>
      </c>
      <c r="K45" s="7">
        <f t="shared" si="13"/>
        <v>0</v>
      </c>
      <c r="L45" s="9">
        <f t="shared" si="14"/>
        <v>5</v>
      </c>
      <c r="M45" s="9">
        <f t="shared" si="15"/>
        <v>5</v>
      </c>
    </row>
    <row r="46" spans="1:13" ht="13.2" hidden="1" customHeight="1" x14ac:dyDescent="0.3">
      <c r="A46" s="75"/>
      <c r="B46" s="51"/>
      <c r="C46" s="14" t="s">
        <v>28</v>
      </c>
      <c r="D46" s="5">
        <v>3</v>
      </c>
      <c r="E46" s="11">
        <v>346180</v>
      </c>
      <c r="F46" s="5">
        <v>3</v>
      </c>
      <c r="G46" s="11">
        <v>346180</v>
      </c>
      <c r="H46" s="6">
        <f t="shared" si="10"/>
        <v>0</v>
      </c>
      <c r="I46" s="7">
        <f t="shared" si="11"/>
        <v>0</v>
      </c>
      <c r="J46" s="8">
        <f t="shared" si="12"/>
        <v>0</v>
      </c>
      <c r="K46" s="7">
        <f t="shared" si="13"/>
        <v>0</v>
      </c>
      <c r="L46" s="9">
        <f t="shared" si="14"/>
        <v>5</v>
      </c>
      <c r="M46" s="9">
        <f t="shared" si="15"/>
        <v>5</v>
      </c>
    </row>
    <row r="47" spans="1:13" ht="57.6" hidden="1" x14ac:dyDescent="0.3">
      <c r="A47" s="51" t="s">
        <v>61</v>
      </c>
      <c r="B47" s="66" t="s">
        <v>33</v>
      </c>
      <c r="C47" s="4" t="s">
        <v>27</v>
      </c>
      <c r="D47" s="5">
        <v>57</v>
      </c>
      <c r="E47" s="11">
        <v>6193300</v>
      </c>
      <c r="F47" s="5">
        <v>57</v>
      </c>
      <c r="G47" s="11">
        <v>6193300</v>
      </c>
      <c r="H47" s="6">
        <f t="shared" si="10"/>
        <v>0</v>
      </c>
      <c r="I47" s="7">
        <f t="shared" si="11"/>
        <v>0</v>
      </c>
      <c r="J47" s="8">
        <f t="shared" si="12"/>
        <v>0</v>
      </c>
      <c r="K47" s="7">
        <f t="shared" si="13"/>
        <v>0</v>
      </c>
      <c r="L47" s="9">
        <f t="shared" si="14"/>
        <v>5</v>
      </c>
      <c r="M47" s="9">
        <f t="shared" si="15"/>
        <v>5</v>
      </c>
    </row>
    <row r="48" spans="1:13" hidden="1" x14ac:dyDescent="0.3">
      <c r="A48" s="51"/>
      <c r="B48" s="66"/>
      <c r="C48" s="14" t="s">
        <v>28</v>
      </c>
      <c r="D48" s="5">
        <v>57</v>
      </c>
      <c r="E48" s="11">
        <v>1962400</v>
      </c>
      <c r="F48" s="5">
        <v>57</v>
      </c>
      <c r="G48" s="11">
        <v>1962400</v>
      </c>
      <c r="H48" s="6">
        <f t="shared" si="10"/>
        <v>0</v>
      </c>
      <c r="I48" s="7">
        <f t="shared" si="11"/>
        <v>0</v>
      </c>
      <c r="J48" s="8">
        <f t="shared" si="12"/>
        <v>0</v>
      </c>
      <c r="K48" s="7">
        <f t="shared" si="13"/>
        <v>0</v>
      </c>
      <c r="L48" s="9">
        <f t="shared" si="14"/>
        <v>5</v>
      </c>
      <c r="M48" s="9">
        <f t="shared" si="15"/>
        <v>5</v>
      </c>
    </row>
    <row r="49" spans="1:13" ht="57.6" hidden="1" x14ac:dyDescent="0.3">
      <c r="A49" s="83" t="s">
        <v>62</v>
      </c>
      <c r="B49" s="66" t="s">
        <v>36</v>
      </c>
      <c r="C49" s="4" t="s">
        <v>27</v>
      </c>
      <c r="D49" s="35">
        <v>148</v>
      </c>
      <c r="E49" s="11">
        <v>13035005</v>
      </c>
      <c r="F49" s="35">
        <v>148</v>
      </c>
      <c r="G49" s="11">
        <v>13035005</v>
      </c>
      <c r="H49" s="6">
        <f t="shared" si="10"/>
        <v>0</v>
      </c>
      <c r="I49" s="7">
        <f t="shared" si="11"/>
        <v>0</v>
      </c>
      <c r="J49" s="8">
        <f t="shared" si="12"/>
        <v>0</v>
      </c>
      <c r="K49" s="7">
        <f t="shared" si="13"/>
        <v>0</v>
      </c>
      <c r="L49" s="9">
        <f t="shared" si="14"/>
        <v>5</v>
      </c>
      <c r="M49" s="9">
        <f t="shared" si="15"/>
        <v>5</v>
      </c>
    </row>
    <row r="50" spans="1:13" hidden="1" x14ac:dyDescent="0.3">
      <c r="A50" s="83"/>
      <c r="B50" s="66"/>
      <c r="C50" s="14" t="s">
        <v>28</v>
      </c>
      <c r="D50" s="35">
        <v>148</v>
      </c>
      <c r="E50" s="11">
        <v>3448595</v>
      </c>
      <c r="F50" s="35">
        <v>148</v>
      </c>
      <c r="G50" s="11">
        <v>3448595</v>
      </c>
      <c r="H50" s="6">
        <f t="shared" si="10"/>
        <v>0</v>
      </c>
      <c r="I50" s="7">
        <f t="shared" si="11"/>
        <v>0</v>
      </c>
      <c r="J50" s="8">
        <f t="shared" si="12"/>
        <v>0</v>
      </c>
      <c r="K50" s="7">
        <f t="shared" si="13"/>
        <v>0</v>
      </c>
      <c r="L50" s="9">
        <f t="shared" si="14"/>
        <v>5</v>
      </c>
      <c r="M50" s="9">
        <f t="shared" si="15"/>
        <v>5</v>
      </c>
    </row>
    <row r="51" spans="1:13" ht="57.6" hidden="1" x14ac:dyDescent="0.3">
      <c r="A51" s="83" t="s">
        <v>63</v>
      </c>
      <c r="B51" s="66" t="s">
        <v>37</v>
      </c>
      <c r="C51" s="36" t="s">
        <v>27</v>
      </c>
      <c r="D51" s="5">
        <v>86</v>
      </c>
      <c r="E51" s="11">
        <v>7631975</v>
      </c>
      <c r="F51" s="5">
        <v>86</v>
      </c>
      <c r="G51" s="11">
        <v>7631975</v>
      </c>
      <c r="H51" s="6">
        <f t="shared" si="10"/>
        <v>0</v>
      </c>
      <c r="I51" s="7">
        <f t="shared" si="11"/>
        <v>0</v>
      </c>
      <c r="J51" s="8">
        <f t="shared" si="12"/>
        <v>0</v>
      </c>
      <c r="K51" s="7">
        <f t="shared" si="13"/>
        <v>0</v>
      </c>
      <c r="L51" s="9">
        <f t="shared" si="14"/>
        <v>5</v>
      </c>
      <c r="M51" s="9">
        <f t="shared" si="15"/>
        <v>5</v>
      </c>
    </row>
    <row r="52" spans="1:13" hidden="1" x14ac:dyDescent="0.3">
      <c r="A52" s="83"/>
      <c r="B52" s="66"/>
      <c r="C52" s="37" t="s">
        <v>28</v>
      </c>
      <c r="D52" s="5">
        <v>86</v>
      </c>
      <c r="E52" s="11">
        <v>2362525</v>
      </c>
      <c r="F52" s="5">
        <v>86</v>
      </c>
      <c r="G52" s="11">
        <v>2362525</v>
      </c>
      <c r="H52" s="6">
        <f t="shared" si="10"/>
        <v>0</v>
      </c>
      <c r="I52" s="7">
        <f t="shared" si="11"/>
        <v>0</v>
      </c>
      <c r="J52" s="8">
        <f t="shared" si="12"/>
        <v>0</v>
      </c>
      <c r="K52" s="7">
        <f t="shared" si="13"/>
        <v>0</v>
      </c>
      <c r="L52" s="9">
        <f t="shared" si="14"/>
        <v>5</v>
      </c>
      <c r="M52" s="9">
        <f t="shared" si="15"/>
        <v>5</v>
      </c>
    </row>
    <row r="53" spans="1:13" ht="57.6" hidden="1" x14ac:dyDescent="0.3">
      <c r="A53" s="83" t="s">
        <v>64</v>
      </c>
      <c r="B53" s="66" t="s">
        <v>38</v>
      </c>
      <c r="C53" s="36" t="s">
        <v>27</v>
      </c>
      <c r="D53" s="35">
        <v>13</v>
      </c>
      <c r="E53" s="11">
        <v>2210752.5</v>
      </c>
      <c r="F53" s="35">
        <v>13</v>
      </c>
      <c r="G53" s="11">
        <v>2210752.5</v>
      </c>
      <c r="H53" s="6">
        <f t="shared" si="10"/>
        <v>0</v>
      </c>
      <c r="I53" s="7">
        <f t="shared" si="11"/>
        <v>0</v>
      </c>
      <c r="J53" s="8">
        <f t="shared" si="12"/>
        <v>0</v>
      </c>
      <c r="K53" s="7">
        <f t="shared" si="13"/>
        <v>0</v>
      </c>
      <c r="L53" s="9">
        <f t="shared" si="14"/>
        <v>5</v>
      </c>
      <c r="M53" s="9">
        <f t="shared" si="15"/>
        <v>5</v>
      </c>
    </row>
    <row r="54" spans="1:13" hidden="1" x14ac:dyDescent="0.3">
      <c r="A54" s="83"/>
      <c r="B54" s="66"/>
      <c r="C54" s="37" t="s">
        <v>28</v>
      </c>
      <c r="D54" s="35">
        <v>13</v>
      </c>
      <c r="E54" s="11">
        <v>927372.5</v>
      </c>
      <c r="F54" s="35">
        <v>13</v>
      </c>
      <c r="G54" s="11">
        <v>927372.5</v>
      </c>
      <c r="H54" s="6">
        <f t="shared" si="10"/>
        <v>0</v>
      </c>
      <c r="I54" s="7">
        <f t="shared" si="11"/>
        <v>0</v>
      </c>
      <c r="J54" s="8">
        <f t="shared" si="12"/>
        <v>0</v>
      </c>
      <c r="K54" s="7">
        <f t="shared" si="13"/>
        <v>0</v>
      </c>
      <c r="L54" s="9">
        <f t="shared" si="14"/>
        <v>5</v>
      </c>
      <c r="M54" s="9">
        <f t="shared" si="15"/>
        <v>5</v>
      </c>
    </row>
    <row r="55" spans="1:13" ht="57.6" hidden="1" x14ac:dyDescent="0.3">
      <c r="A55" s="83" t="s">
        <v>65</v>
      </c>
      <c r="B55" s="66" t="s">
        <v>39</v>
      </c>
      <c r="C55" s="36" t="s">
        <v>27</v>
      </c>
      <c r="D55" s="35">
        <v>55</v>
      </c>
      <c r="E55" s="11">
        <v>5074275</v>
      </c>
      <c r="F55" s="35">
        <v>55</v>
      </c>
      <c r="G55" s="11">
        <v>5074275</v>
      </c>
      <c r="H55" s="6">
        <f t="shared" si="10"/>
        <v>0</v>
      </c>
      <c r="I55" s="7">
        <f t="shared" si="11"/>
        <v>0</v>
      </c>
      <c r="J55" s="8">
        <f t="shared" si="12"/>
        <v>0</v>
      </c>
      <c r="K55" s="7">
        <f t="shared" si="13"/>
        <v>0</v>
      </c>
      <c r="L55" s="9">
        <f t="shared" si="14"/>
        <v>5</v>
      </c>
      <c r="M55" s="9">
        <f t="shared" si="15"/>
        <v>5</v>
      </c>
    </row>
    <row r="56" spans="1:13" ht="13.2" hidden="1" customHeight="1" x14ac:dyDescent="0.3">
      <c r="A56" s="83"/>
      <c r="B56" s="66"/>
      <c r="C56" s="37" t="s">
        <v>28</v>
      </c>
      <c r="D56" s="35">
        <v>55</v>
      </c>
      <c r="E56" s="11">
        <v>1619725</v>
      </c>
      <c r="F56" s="35">
        <v>55</v>
      </c>
      <c r="G56" s="11">
        <v>1619725</v>
      </c>
      <c r="H56" s="6">
        <f t="shared" si="10"/>
        <v>0</v>
      </c>
      <c r="I56" s="7">
        <f t="shared" si="11"/>
        <v>0</v>
      </c>
      <c r="J56" s="8">
        <f t="shared" si="12"/>
        <v>0</v>
      </c>
      <c r="K56" s="7">
        <f t="shared" si="13"/>
        <v>0</v>
      </c>
      <c r="L56" s="9">
        <f t="shared" si="14"/>
        <v>5</v>
      </c>
      <c r="M56" s="9">
        <f t="shared" si="15"/>
        <v>5</v>
      </c>
    </row>
    <row r="57" spans="1:13" ht="57.6" hidden="1" x14ac:dyDescent="0.3">
      <c r="A57" s="83" t="s">
        <v>66</v>
      </c>
      <c r="B57" s="66" t="s">
        <v>40</v>
      </c>
      <c r="C57" s="36" t="s">
        <v>27</v>
      </c>
      <c r="D57" s="35">
        <v>4</v>
      </c>
      <c r="E57" s="11">
        <v>1964475</v>
      </c>
      <c r="F57" s="35">
        <v>4</v>
      </c>
      <c r="G57" s="11">
        <v>1964475</v>
      </c>
      <c r="H57" s="6">
        <f t="shared" si="10"/>
        <v>0</v>
      </c>
      <c r="I57" s="7">
        <f t="shared" si="11"/>
        <v>0</v>
      </c>
      <c r="J57" s="8">
        <f t="shared" si="12"/>
        <v>0</v>
      </c>
      <c r="K57" s="7">
        <f t="shared" si="13"/>
        <v>0</v>
      </c>
      <c r="L57" s="9">
        <f t="shared" si="14"/>
        <v>5</v>
      </c>
      <c r="M57" s="9">
        <f t="shared" si="15"/>
        <v>5</v>
      </c>
    </row>
    <row r="58" spans="1:13" hidden="1" x14ac:dyDescent="0.3">
      <c r="A58" s="83"/>
      <c r="B58" s="66"/>
      <c r="C58" s="37" t="s">
        <v>28</v>
      </c>
      <c r="D58" s="34">
        <v>4</v>
      </c>
      <c r="E58" s="11">
        <v>491925</v>
      </c>
      <c r="F58" s="34">
        <v>4</v>
      </c>
      <c r="G58" s="11">
        <v>491925</v>
      </c>
      <c r="H58" s="6">
        <f t="shared" si="10"/>
        <v>0</v>
      </c>
      <c r="I58" s="7">
        <f t="shared" si="11"/>
        <v>0</v>
      </c>
      <c r="J58" s="8">
        <f t="shared" si="12"/>
        <v>0</v>
      </c>
      <c r="K58" s="7">
        <f t="shared" si="13"/>
        <v>0</v>
      </c>
      <c r="L58" s="9">
        <f t="shared" si="14"/>
        <v>5</v>
      </c>
      <c r="M58" s="9">
        <f t="shared" si="15"/>
        <v>5</v>
      </c>
    </row>
    <row r="59" spans="1:13" ht="57.6" hidden="1" x14ac:dyDescent="0.3">
      <c r="A59" s="83" t="s">
        <v>67</v>
      </c>
      <c r="B59" s="66" t="s">
        <v>41</v>
      </c>
      <c r="C59" s="36" t="s">
        <v>27</v>
      </c>
      <c r="D59" s="35">
        <v>47</v>
      </c>
      <c r="E59" s="11">
        <v>4665637.5</v>
      </c>
      <c r="F59" s="35">
        <v>47</v>
      </c>
      <c r="G59" s="11">
        <v>4665637.5</v>
      </c>
      <c r="H59" s="6">
        <f t="shared" si="10"/>
        <v>0</v>
      </c>
      <c r="I59" s="7">
        <f t="shared" si="11"/>
        <v>0</v>
      </c>
      <c r="J59" s="8">
        <f t="shared" si="12"/>
        <v>0</v>
      </c>
      <c r="K59" s="7">
        <f t="shared" si="13"/>
        <v>0</v>
      </c>
      <c r="L59" s="9">
        <f t="shared" si="14"/>
        <v>5</v>
      </c>
      <c r="M59" s="9">
        <f t="shared" si="15"/>
        <v>5</v>
      </c>
    </row>
    <row r="60" spans="1:13" hidden="1" x14ac:dyDescent="0.3">
      <c r="A60" s="83"/>
      <c r="B60" s="66"/>
      <c r="C60" s="37" t="s">
        <v>28</v>
      </c>
      <c r="D60" s="35">
        <v>47</v>
      </c>
      <c r="E60" s="11">
        <v>1353137.5</v>
      </c>
      <c r="F60" s="35">
        <v>47</v>
      </c>
      <c r="G60" s="11">
        <v>1353137.5</v>
      </c>
      <c r="H60" s="6">
        <f t="shared" si="10"/>
        <v>0</v>
      </c>
      <c r="I60" s="7">
        <f t="shared" si="11"/>
        <v>0</v>
      </c>
      <c r="J60" s="8">
        <f t="shared" si="12"/>
        <v>0</v>
      </c>
      <c r="K60" s="7">
        <f t="shared" si="13"/>
        <v>0</v>
      </c>
      <c r="L60" s="9">
        <f t="shared" si="14"/>
        <v>5</v>
      </c>
      <c r="M60" s="9">
        <f t="shared" si="15"/>
        <v>5</v>
      </c>
    </row>
    <row r="61" spans="1:13" ht="57.6" hidden="1" x14ac:dyDescent="0.3">
      <c r="A61" s="83" t="s">
        <v>68</v>
      </c>
      <c r="B61" s="66" t="s">
        <v>42</v>
      </c>
      <c r="C61" s="36" t="s">
        <v>27</v>
      </c>
      <c r="D61" s="35">
        <v>8</v>
      </c>
      <c r="E61" s="11">
        <v>2137800</v>
      </c>
      <c r="F61" s="35">
        <v>8</v>
      </c>
      <c r="G61" s="11">
        <v>2137800</v>
      </c>
      <c r="H61" s="6">
        <f t="shared" si="10"/>
        <v>0</v>
      </c>
      <c r="I61" s="7">
        <f t="shared" si="11"/>
        <v>0</v>
      </c>
      <c r="J61" s="8">
        <f t="shared" si="12"/>
        <v>0</v>
      </c>
      <c r="K61" s="7">
        <f t="shared" si="13"/>
        <v>0</v>
      </c>
      <c r="L61" s="9">
        <f t="shared" si="14"/>
        <v>5</v>
      </c>
      <c r="M61" s="9">
        <f t="shared" si="15"/>
        <v>5</v>
      </c>
    </row>
    <row r="62" spans="1:13" ht="13.8" hidden="1" customHeight="1" x14ac:dyDescent="0.3">
      <c r="A62" s="83"/>
      <c r="B62" s="66"/>
      <c r="C62" s="37" t="s">
        <v>28</v>
      </c>
      <c r="D62" s="35">
        <v>8</v>
      </c>
      <c r="E62" s="11">
        <v>556500</v>
      </c>
      <c r="F62" s="35">
        <v>8</v>
      </c>
      <c r="G62" s="11">
        <v>556500</v>
      </c>
      <c r="H62" s="6">
        <f t="shared" si="10"/>
        <v>0</v>
      </c>
      <c r="I62" s="7">
        <f t="shared" si="11"/>
        <v>0</v>
      </c>
      <c r="J62" s="8">
        <f t="shared" si="12"/>
        <v>0</v>
      </c>
      <c r="K62" s="7">
        <f t="shared" si="13"/>
        <v>0</v>
      </c>
      <c r="L62" s="9">
        <f t="shared" si="14"/>
        <v>5</v>
      </c>
      <c r="M62" s="9">
        <f t="shared" si="15"/>
        <v>5</v>
      </c>
    </row>
    <row r="63" spans="1:13" ht="57.6" hidden="1" x14ac:dyDescent="0.3">
      <c r="A63" s="83" t="s">
        <v>69</v>
      </c>
      <c r="B63" s="66" t="s">
        <v>43</v>
      </c>
      <c r="C63" s="36" t="s">
        <v>27</v>
      </c>
      <c r="D63" s="35">
        <v>13</v>
      </c>
      <c r="E63" s="11">
        <v>2371950</v>
      </c>
      <c r="F63" s="35">
        <v>13</v>
      </c>
      <c r="G63" s="11">
        <v>2371950</v>
      </c>
      <c r="H63" s="6">
        <f t="shared" si="10"/>
        <v>0</v>
      </c>
      <c r="I63" s="7">
        <f t="shared" si="11"/>
        <v>0</v>
      </c>
      <c r="J63" s="8">
        <f t="shared" si="12"/>
        <v>0</v>
      </c>
      <c r="K63" s="7">
        <f t="shared" si="13"/>
        <v>0</v>
      </c>
      <c r="L63" s="9">
        <f t="shared" si="14"/>
        <v>5</v>
      </c>
      <c r="M63" s="9">
        <f t="shared" si="15"/>
        <v>5</v>
      </c>
    </row>
    <row r="64" spans="1:13" hidden="1" x14ac:dyDescent="0.3">
      <c r="A64" s="83"/>
      <c r="B64" s="66"/>
      <c r="C64" s="37" t="s">
        <v>28</v>
      </c>
      <c r="D64" s="35">
        <v>13</v>
      </c>
      <c r="E64" s="11">
        <v>845150</v>
      </c>
      <c r="F64" s="35">
        <v>13</v>
      </c>
      <c r="G64" s="11">
        <v>845150</v>
      </c>
      <c r="H64" s="6">
        <f t="shared" si="10"/>
        <v>0</v>
      </c>
      <c r="I64" s="7">
        <f t="shared" si="11"/>
        <v>0</v>
      </c>
      <c r="J64" s="8">
        <f t="shared" si="12"/>
        <v>0</v>
      </c>
      <c r="K64" s="7">
        <f t="shared" si="13"/>
        <v>0</v>
      </c>
      <c r="L64" s="9">
        <f t="shared" si="14"/>
        <v>5</v>
      </c>
      <c r="M64" s="9">
        <f t="shared" si="15"/>
        <v>5</v>
      </c>
    </row>
    <row r="65" spans="1:13" ht="57.6" hidden="1" x14ac:dyDescent="0.3">
      <c r="A65" s="83" t="s">
        <v>70</v>
      </c>
      <c r="B65" s="66" t="s">
        <v>44</v>
      </c>
      <c r="C65" s="36" t="s">
        <v>27</v>
      </c>
      <c r="D65" s="35">
        <v>68</v>
      </c>
      <c r="E65" s="35">
        <v>7187765</v>
      </c>
      <c r="F65" s="35">
        <v>68</v>
      </c>
      <c r="G65" s="35">
        <v>7187765</v>
      </c>
      <c r="H65" s="6">
        <f t="shared" si="10"/>
        <v>0</v>
      </c>
      <c r="I65" s="7">
        <f t="shared" si="11"/>
        <v>0</v>
      </c>
      <c r="J65" s="8">
        <f t="shared" si="12"/>
        <v>0</v>
      </c>
      <c r="K65" s="7">
        <f t="shared" si="13"/>
        <v>0</v>
      </c>
      <c r="L65" s="9">
        <f t="shared" si="14"/>
        <v>5</v>
      </c>
      <c r="M65" s="9">
        <f t="shared" si="15"/>
        <v>5</v>
      </c>
    </row>
    <row r="66" spans="1:13" hidden="1" x14ac:dyDescent="0.3">
      <c r="A66" s="83"/>
      <c r="B66" s="66"/>
      <c r="C66" s="37" t="s">
        <v>28</v>
      </c>
      <c r="D66" s="35">
        <v>68</v>
      </c>
      <c r="E66" s="35">
        <v>2070235</v>
      </c>
      <c r="F66" s="35">
        <v>68</v>
      </c>
      <c r="G66" s="35">
        <v>2070235</v>
      </c>
      <c r="H66" s="6">
        <f t="shared" si="10"/>
        <v>0</v>
      </c>
      <c r="I66" s="7">
        <f t="shared" si="11"/>
        <v>0</v>
      </c>
      <c r="J66" s="8">
        <f t="shared" si="12"/>
        <v>0</v>
      </c>
      <c r="K66" s="7">
        <f t="shared" si="13"/>
        <v>0</v>
      </c>
      <c r="L66" s="9">
        <f t="shared" si="14"/>
        <v>5</v>
      </c>
      <c r="M66" s="9">
        <f t="shared" si="15"/>
        <v>5</v>
      </c>
    </row>
    <row r="67" spans="1:13" ht="57.6" hidden="1" x14ac:dyDescent="0.3">
      <c r="A67" s="83" t="s">
        <v>71</v>
      </c>
      <c r="B67" s="66" t="s">
        <v>45</v>
      </c>
      <c r="C67" s="36" t="s">
        <v>27</v>
      </c>
      <c r="D67" s="35">
        <v>11</v>
      </c>
      <c r="E67" s="35">
        <v>2623020</v>
      </c>
      <c r="F67" s="35">
        <v>11</v>
      </c>
      <c r="G67" s="35">
        <v>2623020</v>
      </c>
      <c r="H67" s="6">
        <f t="shared" si="10"/>
        <v>0</v>
      </c>
      <c r="I67" s="7">
        <f t="shared" si="11"/>
        <v>0</v>
      </c>
      <c r="J67" s="8">
        <f t="shared" si="12"/>
        <v>0</v>
      </c>
      <c r="K67" s="7">
        <f t="shared" si="13"/>
        <v>0</v>
      </c>
      <c r="L67" s="9">
        <f t="shared" si="14"/>
        <v>5</v>
      </c>
      <c r="M67" s="9">
        <f t="shared" si="15"/>
        <v>5</v>
      </c>
    </row>
    <row r="68" spans="1:13" hidden="1" x14ac:dyDescent="0.3">
      <c r="A68" s="83"/>
      <c r="B68" s="66"/>
      <c r="C68" s="37" t="s">
        <v>28</v>
      </c>
      <c r="D68" s="35">
        <v>11</v>
      </c>
      <c r="E68" s="35">
        <v>981680</v>
      </c>
      <c r="F68" s="35">
        <v>11</v>
      </c>
      <c r="G68" s="35">
        <v>981680</v>
      </c>
      <c r="H68" s="6">
        <f t="shared" si="10"/>
        <v>0</v>
      </c>
      <c r="I68" s="7">
        <f t="shared" si="11"/>
        <v>0</v>
      </c>
      <c r="J68" s="8">
        <f t="shared" si="12"/>
        <v>0</v>
      </c>
      <c r="K68" s="7">
        <f t="shared" si="13"/>
        <v>0</v>
      </c>
      <c r="L68" s="9">
        <f t="shared" si="14"/>
        <v>5</v>
      </c>
      <c r="M68" s="9">
        <f t="shared" si="15"/>
        <v>5</v>
      </c>
    </row>
    <row r="69" spans="1:13" ht="57.6" hidden="1" x14ac:dyDescent="0.3">
      <c r="A69" s="83" t="s">
        <v>75</v>
      </c>
      <c r="B69" s="66" t="s">
        <v>46</v>
      </c>
      <c r="C69" s="36" t="s">
        <v>27</v>
      </c>
      <c r="D69" s="35">
        <v>64</v>
      </c>
      <c r="E69" s="35">
        <v>8266531</v>
      </c>
      <c r="F69" s="35">
        <v>64</v>
      </c>
      <c r="G69" s="35">
        <v>8266531</v>
      </c>
      <c r="H69" s="6">
        <f t="shared" si="10"/>
        <v>0</v>
      </c>
      <c r="I69" s="7">
        <f t="shared" si="11"/>
        <v>0</v>
      </c>
      <c r="J69" s="8">
        <f t="shared" si="12"/>
        <v>0</v>
      </c>
      <c r="K69" s="7">
        <f t="shared" si="13"/>
        <v>0</v>
      </c>
      <c r="L69" s="9">
        <f t="shared" si="14"/>
        <v>5</v>
      </c>
      <c r="M69" s="9">
        <f t="shared" si="15"/>
        <v>5</v>
      </c>
    </row>
    <row r="70" spans="1:13" hidden="1" x14ac:dyDescent="0.3">
      <c r="A70" s="83"/>
      <c r="B70" s="66"/>
      <c r="C70" s="37" t="s">
        <v>28</v>
      </c>
      <c r="D70" s="35">
        <v>64</v>
      </c>
      <c r="E70" s="34">
        <v>2065702</v>
      </c>
      <c r="F70" s="35">
        <v>64</v>
      </c>
      <c r="G70" s="34">
        <v>2065702</v>
      </c>
      <c r="H70" s="6">
        <f t="shared" si="10"/>
        <v>0</v>
      </c>
      <c r="I70" s="7">
        <f t="shared" si="11"/>
        <v>0</v>
      </c>
      <c r="J70" s="8">
        <f t="shared" si="12"/>
        <v>0</v>
      </c>
      <c r="K70" s="7">
        <f t="shared" si="13"/>
        <v>0</v>
      </c>
      <c r="L70" s="9">
        <f t="shared" si="14"/>
        <v>5</v>
      </c>
      <c r="M70" s="9">
        <f t="shared" si="15"/>
        <v>5</v>
      </c>
    </row>
    <row r="71" spans="1:13" ht="57.6" hidden="1" x14ac:dyDescent="0.3">
      <c r="A71" s="35" t="s">
        <v>76</v>
      </c>
      <c r="B71" s="13" t="s">
        <v>47</v>
      </c>
      <c r="C71" s="36" t="s">
        <v>72</v>
      </c>
      <c r="D71" s="35">
        <v>105267</v>
      </c>
      <c r="E71" s="35">
        <v>10402578.98</v>
      </c>
      <c r="F71" s="35">
        <v>105267</v>
      </c>
      <c r="G71" s="35">
        <v>10402578.98</v>
      </c>
      <c r="H71" s="6">
        <f t="shared" si="10"/>
        <v>0</v>
      </c>
      <c r="I71" s="7">
        <f t="shared" si="11"/>
        <v>0</v>
      </c>
      <c r="J71" s="8">
        <f t="shared" si="12"/>
        <v>0</v>
      </c>
      <c r="K71" s="7">
        <f t="shared" si="13"/>
        <v>0</v>
      </c>
      <c r="L71" s="9">
        <f t="shared" si="14"/>
        <v>5</v>
      </c>
      <c r="M71" s="9">
        <f t="shared" si="15"/>
        <v>5</v>
      </c>
    </row>
    <row r="72" spans="1:13" ht="57.6" hidden="1" x14ac:dyDescent="0.3">
      <c r="A72" s="35" t="s">
        <v>77</v>
      </c>
      <c r="B72" s="13" t="s">
        <v>48</v>
      </c>
      <c r="C72" s="36" t="s">
        <v>72</v>
      </c>
      <c r="D72" s="35">
        <v>93370</v>
      </c>
      <c r="E72" s="35">
        <v>9331951.5299999993</v>
      </c>
      <c r="F72" s="35">
        <v>93370</v>
      </c>
      <c r="G72" s="35">
        <v>9331951.5299999993</v>
      </c>
      <c r="H72" s="6">
        <f t="shared" si="10"/>
        <v>0</v>
      </c>
      <c r="I72" s="7">
        <f t="shared" si="11"/>
        <v>0</v>
      </c>
      <c r="J72" s="8">
        <f t="shared" si="12"/>
        <v>0</v>
      </c>
      <c r="K72" s="7">
        <f t="shared" si="13"/>
        <v>0</v>
      </c>
      <c r="L72" s="9">
        <f t="shared" si="14"/>
        <v>5</v>
      </c>
      <c r="M72" s="9">
        <f t="shared" si="15"/>
        <v>5</v>
      </c>
    </row>
    <row r="73" spans="1:13" ht="28.8" hidden="1" x14ac:dyDescent="0.3">
      <c r="A73" s="38" t="s">
        <v>78</v>
      </c>
      <c r="B73" s="13" t="s">
        <v>49</v>
      </c>
      <c r="C73" s="39" t="s">
        <v>73</v>
      </c>
      <c r="D73" s="38">
        <v>720</v>
      </c>
      <c r="E73" s="38">
        <v>5450900</v>
      </c>
      <c r="F73" s="38">
        <v>741</v>
      </c>
      <c r="G73" s="38">
        <v>5450900</v>
      </c>
      <c r="H73" s="40">
        <f t="shared" si="10"/>
        <v>21</v>
      </c>
      <c r="I73" s="41">
        <f t="shared" si="11"/>
        <v>0</v>
      </c>
      <c r="J73" s="42">
        <f t="shared" si="12"/>
        <v>2.9166666666666572</v>
      </c>
      <c r="K73" s="41">
        <f t="shared" si="13"/>
        <v>0</v>
      </c>
      <c r="L73" s="43">
        <f t="shared" si="14"/>
        <v>7.9166666666666572</v>
      </c>
      <c r="M73" s="43">
        <f t="shared" si="15"/>
        <v>5</v>
      </c>
    </row>
    <row r="74" spans="1:13" ht="86.4" hidden="1" x14ac:dyDescent="0.3">
      <c r="A74" s="38" t="s">
        <v>79</v>
      </c>
      <c r="B74" s="44" t="s">
        <v>50</v>
      </c>
      <c r="C74" s="45" t="s">
        <v>74</v>
      </c>
      <c r="D74" s="38">
        <v>343.7</v>
      </c>
      <c r="E74" s="38">
        <v>22623783.899999999</v>
      </c>
      <c r="F74" s="38">
        <v>343.7</v>
      </c>
      <c r="G74" s="38">
        <v>22623783.899999999</v>
      </c>
      <c r="H74" s="40">
        <f t="shared" si="10"/>
        <v>0</v>
      </c>
      <c r="I74" s="41">
        <f t="shared" ref="I74" si="16">G74-E74</f>
        <v>0</v>
      </c>
      <c r="J74" s="42">
        <f t="shared" ref="J74" si="17">F74/D74*100-100</f>
        <v>0</v>
      </c>
      <c r="K74" s="41">
        <f t="shared" ref="K74" si="18">G74/E74*100-100</f>
        <v>0</v>
      </c>
      <c r="L74" s="43">
        <f t="shared" ref="L74" si="19">F74/D74*100-95</f>
        <v>5</v>
      </c>
      <c r="M74" s="43">
        <f t="shared" ref="M74" si="20">G74/E74*100-95</f>
        <v>5</v>
      </c>
    </row>
    <row r="75" spans="1:13" ht="15.6" x14ac:dyDescent="0.3">
      <c r="A75" s="12"/>
      <c r="B75" s="12"/>
      <c r="C75" s="4"/>
      <c r="D75" s="59" t="s">
        <v>91</v>
      </c>
      <c r="E75" s="59"/>
      <c r="F75" s="59"/>
      <c r="G75" s="59"/>
      <c r="H75" s="59"/>
      <c r="I75" s="59"/>
      <c r="J75" s="59"/>
      <c r="K75" s="59"/>
      <c r="L75" s="59"/>
      <c r="M75" s="59"/>
    </row>
    <row r="76" spans="1:13" ht="52.8" x14ac:dyDescent="0.3">
      <c r="A76" s="80" t="s">
        <v>51</v>
      </c>
      <c r="B76" s="77" t="s">
        <v>92</v>
      </c>
      <c r="C76" s="46" t="s">
        <v>93</v>
      </c>
      <c r="D76" s="49">
        <v>15193</v>
      </c>
      <c r="E76" s="88">
        <v>4177.6000000000004</v>
      </c>
      <c r="F76" s="49">
        <v>15193</v>
      </c>
      <c r="G76" s="88">
        <v>4177.6000000000004</v>
      </c>
      <c r="H76" s="48">
        <f>F76-D76</f>
        <v>0</v>
      </c>
      <c r="I76" s="48">
        <f>G76-E76</f>
        <v>0</v>
      </c>
      <c r="J76" s="48">
        <f>F76/D76*100-100</f>
        <v>0</v>
      </c>
      <c r="K76" s="35">
        <f>G76/E76*100-100</f>
        <v>0</v>
      </c>
      <c r="L76" s="35">
        <f>F76/D76*100-95</f>
        <v>5</v>
      </c>
      <c r="M76" s="35">
        <f>G76/E76*100-95</f>
        <v>5</v>
      </c>
    </row>
    <row r="77" spans="1:13" ht="79.2" x14ac:dyDescent="0.3">
      <c r="A77" s="81"/>
      <c r="B77" s="78"/>
      <c r="C77" s="46" t="s">
        <v>94</v>
      </c>
      <c r="D77" s="49">
        <v>3227</v>
      </c>
      <c r="E77" s="88">
        <v>1044.4000000000001</v>
      </c>
      <c r="F77" s="49">
        <v>3227</v>
      </c>
      <c r="G77" s="88">
        <v>1044.4000000000001</v>
      </c>
      <c r="H77" s="48">
        <f t="shared" ref="H77:H83" si="21">F77-D77</f>
        <v>0</v>
      </c>
      <c r="I77" s="48">
        <f t="shared" ref="I77:I83" si="22">G77-E77</f>
        <v>0</v>
      </c>
      <c r="J77" s="48">
        <f t="shared" ref="J77:J83" si="23">F77/D77*100-100</f>
        <v>0</v>
      </c>
      <c r="K77" s="35">
        <f t="shared" ref="K77:K83" si="24">G77/E77*100-100</f>
        <v>0</v>
      </c>
      <c r="L77" s="35">
        <f t="shared" ref="L77:L83" si="25">F77/D77*100-95</f>
        <v>5</v>
      </c>
      <c r="M77" s="35">
        <f t="shared" ref="M77:M83" si="26">G77/E77*100-95</f>
        <v>5</v>
      </c>
    </row>
    <row r="78" spans="1:13" ht="66" x14ac:dyDescent="0.3">
      <c r="A78" s="81"/>
      <c r="B78" s="78"/>
      <c r="C78" s="46" t="s">
        <v>95</v>
      </c>
      <c r="D78" s="9">
        <v>9379.5</v>
      </c>
      <c r="E78" s="9">
        <v>1898.9</v>
      </c>
      <c r="F78" s="9">
        <v>9379.5</v>
      </c>
      <c r="G78" s="88">
        <v>1898.9</v>
      </c>
      <c r="H78" s="48">
        <f t="shared" si="21"/>
        <v>0</v>
      </c>
      <c r="I78" s="48">
        <f t="shared" si="22"/>
        <v>0</v>
      </c>
      <c r="J78" s="48">
        <f t="shared" si="23"/>
        <v>0</v>
      </c>
      <c r="K78" s="35">
        <f t="shared" si="24"/>
        <v>0</v>
      </c>
      <c r="L78" s="35">
        <f t="shared" si="25"/>
        <v>5</v>
      </c>
      <c r="M78" s="35">
        <f t="shared" si="26"/>
        <v>5</v>
      </c>
    </row>
    <row r="79" spans="1:13" ht="66" x14ac:dyDescent="0.3">
      <c r="A79" s="81"/>
      <c r="B79" s="78"/>
      <c r="C79" s="46" t="s">
        <v>96</v>
      </c>
      <c r="D79" s="88">
        <v>15859.5</v>
      </c>
      <c r="E79" s="88">
        <v>1804</v>
      </c>
      <c r="F79" s="88">
        <v>15859.5</v>
      </c>
      <c r="G79" s="88">
        <v>1804</v>
      </c>
      <c r="H79" s="48">
        <f t="shared" si="21"/>
        <v>0</v>
      </c>
      <c r="I79" s="48">
        <f t="shared" si="22"/>
        <v>0</v>
      </c>
      <c r="J79" s="48">
        <f t="shared" si="23"/>
        <v>0</v>
      </c>
      <c r="K79" s="35">
        <f t="shared" si="24"/>
        <v>0</v>
      </c>
      <c r="L79" s="35">
        <f t="shared" si="25"/>
        <v>5</v>
      </c>
      <c r="M79" s="35">
        <f t="shared" si="26"/>
        <v>5</v>
      </c>
    </row>
    <row r="80" spans="1:13" ht="79.2" x14ac:dyDescent="0.3">
      <c r="A80" s="82"/>
      <c r="B80" s="79"/>
      <c r="C80" s="46" t="s">
        <v>97</v>
      </c>
      <c r="D80" s="49">
        <v>1724</v>
      </c>
      <c r="E80" s="88">
        <v>569.70000000000005</v>
      </c>
      <c r="F80" s="49">
        <v>1724</v>
      </c>
      <c r="G80" s="88">
        <v>569.70000000000005</v>
      </c>
      <c r="H80" s="48">
        <f t="shared" si="21"/>
        <v>0</v>
      </c>
      <c r="I80" s="48">
        <f t="shared" si="22"/>
        <v>0</v>
      </c>
      <c r="J80" s="48">
        <f t="shared" si="23"/>
        <v>0</v>
      </c>
      <c r="K80" s="35">
        <f t="shared" si="24"/>
        <v>0</v>
      </c>
      <c r="L80" s="35">
        <f t="shared" si="25"/>
        <v>5</v>
      </c>
      <c r="M80" s="35">
        <f t="shared" si="26"/>
        <v>5</v>
      </c>
    </row>
    <row r="81" spans="1:13" ht="66" x14ac:dyDescent="0.3">
      <c r="A81" s="83" t="s">
        <v>52</v>
      </c>
      <c r="B81" s="84" t="s">
        <v>98</v>
      </c>
      <c r="C81" s="46" t="s">
        <v>99</v>
      </c>
      <c r="D81" s="49">
        <v>69055</v>
      </c>
      <c r="E81" s="88">
        <v>5286</v>
      </c>
      <c r="F81" s="49">
        <v>69053</v>
      </c>
      <c r="G81" s="88">
        <v>5286</v>
      </c>
      <c r="H81" s="48">
        <f t="shared" si="21"/>
        <v>-2</v>
      </c>
      <c r="I81" s="48">
        <f t="shared" si="22"/>
        <v>0</v>
      </c>
      <c r="J81" s="48">
        <f t="shared" si="23"/>
        <v>-2.8962421258427185E-3</v>
      </c>
      <c r="K81" s="35">
        <f t="shared" si="24"/>
        <v>0</v>
      </c>
      <c r="L81" s="35">
        <f t="shared" si="25"/>
        <v>4.9971037578741573</v>
      </c>
      <c r="M81" s="35">
        <f t="shared" si="26"/>
        <v>5</v>
      </c>
    </row>
    <row r="82" spans="1:13" ht="52.8" x14ac:dyDescent="0.3">
      <c r="A82" s="83"/>
      <c r="B82" s="84"/>
      <c r="C82" s="46" t="s">
        <v>100</v>
      </c>
      <c r="D82" s="49">
        <v>23</v>
      </c>
      <c r="E82" s="88">
        <v>200</v>
      </c>
      <c r="F82" s="49">
        <v>23</v>
      </c>
      <c r="G82" s="88">
        <v>200</v>
      </c>
      <c r="H82" s="48">
        <f t="shared" si="21"/>
        <v>0</v>
      </c>
      <c r="I82" s="48">
        <f t="shared" si="22"/>
        <v>0</v>
      </c>
      <c r="J82" s="48">
        <f t="shared" si="23"/>
        <v>0</v>
      </c>
      <c r="K82" s="35">
        <f t="shared" si="24"/>
        <v>0</v>
      </c>
      <c r="L82" s="35">
        <f t="shared" si="25"/>
        <v>5</v>
      </c>
      <c r="M82" s="35">
        <f t="shared" si="26"/>
        <v>5</v>
      </c>
    </row>
    <row r="83" spans="1:13" ht="66" x14ac:dyDescent="0.3">
      <c r="A83" s="83"/>
      <c r="B83" s="84"/>
      <c r="C83" s="46" t="s">
        <v>101</v>
      </c>
      <c r="D83" s="49">
        <v>5</v>
      </c>
      <c r="E83" s="88">
        <v>40</v>
      </c>
      <c r="F83" s="49">
        <v>5</v>
      </c>
      <c r="G83" s="88">
        <v>40</v>
      </c>
      <c r="H83" s="48">
        <f t="shared" si="21"/>
        <v>0</v>
      </c>
      <c r="I83" s="48">
        <f t="shared" si="22"/>
        <v>0</v>
      </c>
      <c r="J83" s="48">
        <f t="shared" si="23"/>
        <v>0</v>
      </c>
      <c r="K83" s="35">
        <f t="shared" si="24"/>
        <v>0</v>
      </c>
      <c r="L83" s="35">
        <f t="shared" si="25"/>
        <v>5</v>
      </c>
      <c r="M83" s="35">
        <f t="shared" si="26"/>
        <v>5</v>
      </c>
    </row>
  </sheetData>
  <mergeCells count="61">
    <mergeCell ref="A81:A83"/>
    <mergeCell ref="B81:B83"/>
    <mergeCell ref="A69:A70"/>
    <mergeCell ref="A67:A68"/>
    <mergeCell ref="A65:A66"/>
    <mergeCell ref="B69:B70"/>
    <mergeCell ref="D75:M75"/>
    <mergeCell ref="B76:B80"/>
    <mergeCell ref="A76:A80"/>
    <mergeCell ref="A19:A21"/>
    <mergeCell ref="A63:A64"/>
    <mergeCell ref="A61:A62"/>
    <mergeCell ref="A59:A60"/>
    <mergeCell ref="A57:A58"/>
    <mergeCell ref="A55:A56"/>
    <mergeCell ref="A53:A54"/>
    <mergeCell ref="A51:A52"/>
    <mergeCell ref="A49:A50"/>
    <mergeCell ref="A40:A43"/>
    <mergeCell ref="A36:A39"/>
    <mergeCell ref="A32:A35"/>
    <mergeCell ref="A28:A31"/>
    <mergeCell ref="A25:A27"/>
    <mergeCell ref="A22:A24"/>
    <mergeCell ref="B63:B64"/>
    <mergeCell ref="B65:B66"/>
    <mergeCell ref="B67:B68"/>
    <mergeCell ref="B51:B52"/>
    <mergeCell ref="B53:B54"/>
    <mergeCell ref="B55:B56"/>
    <mergeCell ref="B57:B58"/>
    <mergeCell ref="B59:B60"/>
    <mergeCell ref="B61:B62"/>
    <mergeCell ref="B44:B46"/>
    <mergeCell ref="B47:B48"/>
    <mergeCell ref="G1:M5"/>
    <mergeCell ref="B49:B50"/>
    <mergeCell ref="A13:A15"/>
    <mergeCell ref="A16:A18"/>
    <mergeCell ref="A47:A48"/>
    <mergeCell ref="A44:A46"/>
    <mergeCell ref="B22:B24"/>
    <mergeCell ref="B25:B27"/>
    <mergeCell ref="B28:B31"/>
    <mergeCell ref="B32:B35"/>
    <mergeCell ref="B36:B39"/>
    <mergeCell ref="B40:B43"/>
    <mergeCell ref="C11:C12"/>
    <mergeCell ref="D11:E11"/>
    <mergeCell ref="F11:G11"/>
    <mergeCell ref="B13:B15"/>
    <mergeCell ref="B16:B18"/>
    <mergeCell ref="B19:B21"/>
    <mergeCell ref="A7:M7"/>
    <mergeCell ref="A9:C10"/>
    <mergeCell ref="D9:M9"/>
    <mergeCell ref="D10:G10"/>
    <mergeCell ref="H10:I11"/>
    <mergeCell ref="J10:M11"/>
    <mergeCell ref="A11:A12"/>
    <mergeCell ref="B11:B12"/>
  </mergeCells>
  <pageMargins left="0.7" right="0.7" top="0.75" bottom="0.75" header="0.3" footer="0.3"/>
  <pageSetup paperSize="9" scale="50" orientation="portrait" horizontalDpi="0" verticalDpi="0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opLeftCell="A19" zoomScale="90" zoomScaleNormal="90" workbookViewId="0">
      <selection activeCell="C25" sqref="C25"/>
    </sheetView>
  </sheetViews>
  <sheetFormatPr defaultRowHeight="14.4" x14ac:dyDescent="0.3"/>
  <cols>
    <col min="1" max="1" width="5.88671875" customWidth="1"/>
    <col min="2" max="2" width="14.6640625" customWidth="1"/>
    <col min="3" max="3" width="25.109375" customWidth="1"/>
    <col min="5" max="5" width="12.6640625" customWidth="1"/>
    <col min="7" max="7" width="13.6640625" customWidth="1"/>
    <col min="10" max="10" width="16.109375" customWidth="1"/>
    <col min="11" max="11" width="14.5546875" customWidth="1"/>
    <col min="12" max="12" width="17.5546875" customWidth="1"/>
    <col min="13" max="13" width="18.109375" customWidth="1"/>
  </cols>
  <sheetData>
    <row r="1" spans="1:13" x14ac:dyDescent="0.3">
      <c r="G1" s="65" t="s">
        <v>80</v>
      </c>
      <c r="H1" s="65"/>
      <c r="I1" s="65"/>
      <c r="J1" s="65"/>
      <c r="K1" s="65"/>
      <c r="L1" s="65"/>
      <c r="M1" s="65"/>
    </row>
    <row r="2" spans="1:13" x14ac:dyDescent="0.3">
      <c r="G2" s="65"/>
      <c r="H2" s="65"/>
      <c r="I2" s="65"/>
      <c r="J2" s="65"/>
      <c r="K2" s="65"/>
      <c r="L2" s="65"/>
      <c r="M2" s="65"/>
    </row>
    <row r="3" spans="1:13" x14ac:dyDescent="0.3">
      <c r="G3" s="65"/>
      <c r="H3" s="65"/>
      <c r="I3" s="65"/>
      <c r="J3" s="65"/>
      <c r="K3" s="65"/>
      <c r="L3" s="65"/>
      <c r="M3" s="65"/>
    </row>
    <row r="4" spans="1:13" ht="25.2" customHeight="1" x14ac:dyDescent="0.3">
      <c r="G4" s="65"/>
      <c r="H4" s="65"/>
      <c r="I4" s="65"/>
      <c r="J4" s="65"/>
      <c r="K4" s="65"/>
      <c r="L4" s="65"/>
      <c r="M4" s="65"/>
    </row>
    <row r="5" spans="1:13" hidden="1" x14ac:dyDescent="0.3">
      <c r="G5" s="65"/>
      <c r="H5" s="65"/>
      <c r="I5" s="65"/>
      <c r="J5" s="65"/>
      <c r="K5" s="65"/>
      <c r="L5" s="65"/>
      <c r="M5" s="65"/>
    </row>
    <row r="7" spans="1:13" ht="15.6" x14ac:dyDescent="0.3">
      <c r="A7" s="52" t="s">
        <v>81</v>
      </c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</row>
    <row r="8" spans="1:13" ht="15.6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</row>
    <row r="9" spans="1:13" ht="25.5" customHeight="1" x14ac:dyDescent="0.3">
      <c r="A9" s="53" t="s">
        <v>1</v>
      </c>
      <c r="B9" s="54"/>
      <c r="C9" s="55"/>
      <c r="D9" s="59" t="s">
        <v>2</v>
      </c>
      <c r="E9" s="59"/>
      <c r="F9" s="59"/>
      <c r="G9" s="59"/>
      <c r="H9" s="59"/>
      <c r="I9" s="59"/>
      <c r="J9" s="59"/>
      <c r="K9" s="59"/>
      <c r="L9" s="59"/>
      <c r="M9" s="59"/>
    </row>
    <row r="10" spans="1:13" ht="24.75" customHeight="1" x14ac:dyDescent="0.3">
      <c r="A10" s="56"/>
      <c r="B10" s="57"/>
      <c r="C10" s="58"/>
      <c r="D10" s="60" t="s">
        <v>34</v>
      </c>
      <c r="E10" s="60"/>
      <c r="F10" s="60"/>
      <c r="G10" s="60"/>
      <c r="H10" s="59" t="s">
        <v>3</v>
      </c>
      <c r="I10" s="59"/>
      <c r="J10" s="59" t="s">
        <v>4</v>
      </c>
      <c r="K10" s="59"/>
      <c r="L10" s="59"/>
      <c r="M10" s="59"/>
    </row>
    <row r="11" spans="1:13" ht="36.75" customHeight="1" x14ac:dyDescent="0.3">
      <c r="A11" s="61" t="s">
        <v>5</v>
      </c>
      <c r="B11" s="63" t="s">
        <v>6</v>
      </c>
      <c r="C11" s="63" t="s">
        <v>7</v>
      </c>
      <c r="D11" s="60" t="s">
        <v>8</v>
      </c>
      <c r="E11" s="60"/>
      <c r="F11" s="60" t="s">
        <v>9</v>
      </c>
      <c r="G11" s="60"/>
      <c r="H11" s="59"/>
      <c r="I11" s="59"/>
      <c r="J11" s="59"/>
      <c r="K11" s="59"/>
      <c r="L11" s="59"/>
      <c r="M11" s="59"/>
    </row>
    <row r="12" spans="1:13" ht="96" customHeight="1" x14ac:dyDescent="0.3">
      <c r="A12" s="62"/>
      <c r="B12" s="64"/>
      <c r="C12" s="64"/>
      <c r="D12" s="3" t="s">
        <v>10</v>
      </c>
      <c r="E12" s="3" t="s">
        <v>11</v>
      </c>
      <c r="F12" s="3" t="s">
        <v>10</v>
      </c>
      <c r="G12" s="3" t="s">
        <v>11</v>
      </c>
      <c r="H12" s="3" t="s">
        <v>12</v>
      </c>
      <c r="I12" s="3" t="s">
        <v>13</v>
      </c>
      <c r="J12" s="3" t="s">
        <v>14</v>
      </c>
      <c r="K12" s="3" t="s">
        <v>15</v>
      </c>
      <c r="L12" s="3" t="s">
        <v>16</v>
      </c>
      <c r="M12" s="3" t="s">
        <v>17</v>
      </c>
    </row>
    <row r="13" spans="1:13" ht="39.6" x14ac:dyDescent="0.3">
      <c r="A13" s="67" t="s">
        <v>51</v>
      </c>
      <c r="B13" s="85" t="s">
        <v>82</v>
      </c>
      <c r="C13" s="89" t="s">
        <v>83</v>
      </c>
      <c r="D13" s="6">
        <v>49500</v>
      </c>
      <c r="E13" s="7">
        <v>13504.1</v>
      </c>
      <c r="F13" s="6">
        <v>51926</v>
      </c>
      <c r="G13" s="7">
        <v>13504.1</v>
      </c>
      <c r="H13" s="6">
        <f>F13-D13</f>
        <v>2426</v>
      </c>
      <c r="I13" s="7">
        <f>G13-E13</f>
        <v>0</v>
      </c>
      <c r="J13" s="8">
        <f>F13/D13*100-100</f>
        <v>4.901010101010101</v>
      </c>
      <c r="K13" s="8">
        <f>G13/E13*100-100</f>
        <v>0</v>
      </c>
      <c r="L13" s="8">
        <f>F13/D13*100-95</f>
        <v>9.901010101010101</v>
      </c>
      <c r="M13" s="8">
        <f>G13/E13*100-95</f>
        <v>5</v>
      </c>
    </row>
    <row r="14" spans="1:13" ht="72" customHeight="1" x14ac:dyDescent="0.3">
      <c r="A14" s="69"/>
      <c r="B14" s="86"/>
      <c r="C14" s="89" t="s">
        <v>84</v>
      </c>
      <c r="D14" s="5">
        <v>165</v>
      </c>
      <c r="E14" s="7">
        <v>31509.599999999999</v>
      </c>
      <c r="F14" s="5">
        <v>173</v>
      </c>
      <c r="G14" s="7">
        <v>31509.599999999999</v>
      </c>
      <c r="H14" s="6">
        <f t="shared" ref="H14:H18" si="0">F14-D14</f>
        <v>8</v>
      </c>
      <c r="I14" s="7">
        <f t="shared" ref="I14:I18" si="1">G14-E14</f>
        <v>0</v>
      </c>
      <c r="J14" s="8">
        <f t="shared" ref="J14:J18" si="2">F14/D14*100-100</f>
        <v>4.8484848484848584</v>
      </c>
      <c r="K14" s="8">
        <f t="shared" ref="K14:K18" si="3">G14/E14*100-100</f>
        <v>0</v>
      </c>
      <c r="L14" s="8">
        <f t="shared" ref="L14:L18" si="4">F14/D14*100-95</f>
        <v>9.8484848484848584</v>
      </c>
      <c r="M14" s="8">
        <f t="shared" ref="M14:M18" si="5">G14/E14*100-95</f>
        <v>5</v>
      </c>
    </row>
    <row r="15" spans="1:13" ht="81" customHeight="1" x14ac:dyDescent="0.3">
      <c r="A15" s="67" t="s">
        <v>52</v>
      </c>
      <c r="B15" s="85" t="s">
        <v>85</v>
      </c>
      <c r="C15" s="90" t="s">
        <v>86</v>
      </c>
      <c r="D15" s="6">
        <v>120000</v>
      </c>
      <c r="E15" s="9">
        <v>10785.2</v>
      </c>
      <c r="F15" s="6">
        <v>121800</v>
      </c>
      <c r="G15" s="9">
        <v>10785.2</v>
      </c>
      <c r="H15" s="6">
        <f t="shared" si="0"/>
        <v>1800</v>
      </c>
      <c r="I15" s="7">
        <f t="shared" si="1"/>
        <v>0</v>
      </c>
      <c r="J15" s="8">
        <f t="shared" si="2"/>
        <v>1.4999999999999858</v>
      </c>
      <c r="K15" s="8">
        <f t="shared" si="3"/>
        <v>0</v>
      </c>
      <c r="L15" s="8">
        <f t="shared" si="4"/>
        <v>6.4999999999999858</v>
      </c>
      <c r="M15" s="8">
        <f t="shared" si="5"/>
        <v>5</v>
      </c>
    </row>
    <row r="16" spans="1:13" ht="86.4" customHeight="1" x14ac:dyDescent="0.3">
      <c r="A16" s="69"/>
      <c r="B16" s="87"/>
      <c r="C16" s="90" t="s">
        <v>87</v>
      </c>
      <c r="D16" s="6">
        <v>2000</v>
      </c>
      <c r="E16" s="9">
        <v>7190.1</v>
      </c>
      <c r="F16" s="6">
        <v>2000</v>
      </c>
      <c r="G16" s="9">
        <v>7190.1</v>
      </c>
      <c r="H16" s="6">
        <f t="shared" si="0"/>
        <v>0</v>
      </c>
      <c r="I16" s="7">
        <f t="shared" si="1"/>
        <v>0</v>
      </c>
      <c r="J16" s="8">
        <f t="shared" si="2"/>
        <v>0</v>
      </c>
      <c r="K16" s="8">
        <f t="shared" si="3"/>
        <v>0</v>
      </c>
      <c r="L16" s="8">
        <f t="shared" si="4"/>
        <v>5</v>
      </c>
      <c r="M16" s="8">
        <f t="shared" si="5"/>
        <v>5</v>
      </c>
    </row>
    <row r="17" spans="1:13" ht="42" customHeight="1" x14ac:dyDescent="0.3">
      <c r="A17" s="67" t="s">
        <v>53</v>
      </c>
      <c r="B17" s="66" t="s">
        <v>88</v>
      </c>
      <c r="C17" s="91" t="s">
        <v>89</v>
      </c>
      <c r="D17" s="6">
        <v>4700</v>
      </c>
      <c r="E17" s="47">
        <v>659</v>
      </c>
      <c r="F17" s="6">
        <v>4732</v>
      </c>
      <c r="G17" s="47">
        <v>659</v>
      </c>
      <c r="H17" s="6">
        <f t="shared" si="0"/>
        <v>32</v>
      </c>
      <c r="I17" s="7">
        <f t="shared" si="1"/>
        <v>0</v>
      </c>
      <c r="J17" s="8">
        <f t="shared" si="2"/>
        <v>0.68085106382977756</v>
      </c>
      <c r="K17" s="8">
        <f t="shared" si="3"/>
        <v>0</v>
      </c>
      <c r="L17" s="8">
        <f t="shared" si="4"/>
        <v>5.6808510638297776</v>
      </c>
      <c r="M17" s="8">
        <f t="shared" si="5"/>
        <v>5</v>
      </c>
    </row>
    <row r="18" spans="1:13" ht="85.2" customHeight="1" x14ac:dyDescent="0.3">
      <c r="A18" s="69"/>
      <c r="B18" s="66"/>
      <c r="C18" s="90" t="s">
        <v>90</v>
      </c>
      <c r="D18" s="6">
        <v>1985</v>
      </c>
      <c r="E18" s="47">
        <v>659</v>
      </c>
      <c r="F18" s="6">
        <v>1985</v>
      </c>
      <c r="G18" s="47">
        <v>659</v>
      </c>
      <c r="H18" s="6">
        <f t="shared" si="0"/>
        <v>0</v>
      </c>
      <c r="I18" s="7">
        <f t="shared" si="1"/>
        <v>0</v>
      </c>
      <c r="J18" s="8">
        <f t="shared" si="2"/>
        <v>0</v>
      </c>
      <c r="K18" s="8">
        <f t="shared" si="3"/>
        <v>0</v>
      </c>
      <c r="L18" s="8">
        <f t="shared" si="4"/>
        <v>5</v>
      </c>
      <c r="M18" s="8">
        <f t="shared" si="5"/>
        <v>5</v>
      </c>
    </row>
  </sheetData>
  <mergeCells count="18">
    <mergeCell ref="A17:A18"/>
    <mergeCell ref="B17:B18"/>
    <mergeCell ref="D11:E11"/>
    <mergeCell ref="F11:G11"/>
    <mergeCell ref="B13:B14"/>
    <mergeCell ref="B15:B16"/>
    <mergeCell ref="G1:M5"/>
    <mergeCell ref="A7:M7"/>
    <mergeCell ref="A9:C10"/>
    <mergeCell ref="D9:M9"/>
    <mergeCell ref="D10:G10"/>
    <mergeCell ref="H10:I11"/>
    <mergeCell ref="J10:M11"/>
    <mergeCell ref="A11:A12"/>
    <mergeCell ref="B11:B12"/>
    <mergeCell ref="C11:C12"/>
    <mergeCell ref="A13:A14"/>
    <mergeCell ref="A15:A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Прил.1</vt:lpstr>
      <vt:lpstr>Прил. 2</vt:lpstr>
      <vt:lpstr>Прил.1!Область_печати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2020-03-26T06:51:52Z</dcterms:modified>
</cp:coreProperties>
</file>